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080542481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与进度" sheetId="1" r:id="R24e5553258874883"/>
    <x:sheet xmlns:r="http://schemas.openxmlformats.org/officeDocument/2006/relationships" name="我的页面地图" sheetId="2" r:id="R45a3f1971f4b4862"/>
    <x:sheet xmlns:r="http://schemas.openxmlformats.org/officeDocument/2006/relationships" name="SEO检查清单" sheetId="3" r:id="R05a0ece80f7b4715"/>
    <x:sheet xmlns:r="http://schemas.openxmlformats.org/officeDocument/2006/relationships" name="执行与复盘" sheetId="4" r:id="R74423a5a8b204339"/>
    <x:sheet xmlns:r="http://schemas.openxmlformats.org/officeDocument/2006/relationships" name="关键词映射示例" sheetId="5" r:id="R16ba080e056d4001"/>
    <x:sheet xmlns:r="http://schemas.openxmlformats.org/officeDocument/2006/relationships" name="站点结构规划" sheetId="6" r:id="R4cc990a29f644c30"/>
    <x:sheet xmlns:r="http://schemas.openxmlformats.org/officeDocument/2006/relationships" name="关键词规划" sheetId="7" r:id="R2d0908eae4964f1b"/>
    <x:sheet xmlns:r="http://schemas.openxmlformats.org/officeDocument/2006/relationships" name="URL规划" sheetId="8" r:id="R3bbd150baf664726"/>
    <x:sheet xmlns:r="http://schemas.openxmlformats.org/officeDocument/2006/relationships" name="页面关键词布局" sheetId="9" r:id="R87b8763ba7454e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yyyy-mm-dd"/>
    <x:numFmt numFmtId="202" formatCode="0"/>
    <x:numFmt numFmtId="203" formatCode="#,##0"/>
    <x:numFmt numFmtId="204" formatCode="0;-0;;@"/>
  </x:numFmts>
  <x:fonts count="9">
    <x:font>
      <x:sz val="11"/>
      <x:name val="Carlito"/>
    </x:font>
    <x:font>
      <x:sz val="11"/>
      <x:color rgb="FF14161C"/>
      <x:name val="Arial"/>
    </x:font>
    <x:font>
      <x:b/>
      <x:sz val="16"/>
      <x:color rgb="FF14161C"/>
      <x:name val="Arial"/>
    </x:font>
    <x:font>
      <x:i/>
      <x:sz val="10"/>
      <x:color rgb="FF646871"/>
      <x:name val="Arial"/>
    </x:font>
    <x:font>
      <x:b/>
      <x:sz val="11"/>
      <x:color rgb="FFFFFFFF"/>
      <x:name val="Arial"/>
    </x:font>
    <x:font>
      <x:sz val="10"/>
      <x:color rgb="FF646871"/>
      <x:name val="Arial"/>
    </x:font>
    <x:font>
      <x:b/>
      <x:sz val="11"/>
      <x:color rgb="FF14161C"/>
      <x:name val="Arial"/>
    </x:font>
    <x:font>
      <x:b/>
      <x:sz val="10"/>
      <x:color rgb="FFF4511E"/>
      <x:name val="Arial"/>
    </x:font>
    <x:font>
      <x:b/>
      <x:sz val="11"/>
      <x:color rgb="FFF4511E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4161C"/>
      </x:patternFill>
    </x:fill>
    <x:fill>
      <x:patternFill patternType="solid">
        <x:fgColor rgb="FFF5F4F0"/>
      </x:patternFill>
    </x:fill>
    <x:fill>
      <x:patternFill patternType="solid">
        <x:fgColor rgb="FFFFF6DF"/>
      </x:patternFill>
    </x:fill>
    <x:fill>
      <x:patternFill patternType="solid">
        <x:fgColor rgb="FF14161C"/>
      </x:patternFill>
    </x:fill>
    <x:fill>
      <x:patternFill patternType="solid">
        <x:fgColor rgb="FFFFF6DF"/>
      </x:patternFill>
    </x:fill>
    <x:fill>
      <x:patternFill patternType="solid">
        <x:fgColor rgb="FFF1F1EE"/>
      </x:patternFill>
    </x:fill>
    <x:fill>
      <x:patternFill patternType="solid">
        <x:fgColor rgb="FFF5F4F0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F4511E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7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top" wrapText="1"/>
    </x:xf>
    <x:xf numFmtId="203" fontId="1" fillId="6" borderId="0" xfId="0" applyNumberFormat="1" applyFont="1" applyFill="1" applyBorder="1" applyAlignment="1">
      <x:alignment vertical="top" wrapText="1"/>
    </x:xf>
    <x:xf numFmtId="201" fontId="1" fillId="6" borderId="0" xfId="0" applyNumberFormat="1" applyFont="1" applyFill="1" applyBorder="1" applyAlignment="1">
      <x:alignment vertical="top" wrapText="1"/>
    </x:xf>
    <x:xf numFmtId="204" fontId="1" fillId="7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  <x:dxfs count="3">
    <x:dxf>
      <x:font>
        <x:color rgb="FF9A4E08"/>
      </x:font>
      <x:fill>
        <x:patternFill>
          <x:bgColor rgb="FFFFF0D1"/>
        </x:patternFill>
      </x:fill>
    </x:dxf>
    <x:dxf>
      <x:font>
        <x:b/>
        <x:color rgb="FFA23618"/>
      </x:font>
      <x:fill>
        <x:patternFill>
          <x:bgColor rgb="FFFDE7E1"/>
        </x:patternFill>
      </x:fill>
    </x:dxf>
    <x:dxf>
      <x:font>
        <x:b/>
        <x:color rgb="FFA23618"/>
      </x:font>
      <x:fill>
        <x:patternFill patternType="solid">
          <x:bgColor rgb="FFFDE7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c88cb1c044782" /><Relationship Type="http://schemas.openxmlformats.org/officeDocument/2006/relationships/theme" Target="/xl/theme/theme1.xml" Id="R7d78386c46654583" /><Relationship Type="http://schemas.openxmlformats.org/officeDocument/2006/relationships/sharedStrings" Target="/xl/sharedStrings.xml" Id="R963e226cb9e64d5e" /><Relationship Type="http://schemas.openxmlformats.org/officeDocument/2006/relationships/worksheet" Target="/xl/worksheets/sheet1.xml" Id="R24e5553258874883" /><Relationship Type="http://schemas.openxmlformats.org/officeDocument/2006/relationships/worksheet" Target="/xl/worksheets/sheet2.xml" Id="R45a3f1971f4b4862" /><Relationship Type="http://schemas.openxmlformats.org/officeDocument/2006/relationships/worksheet" Target="/xl/worksheets/sheet3.xml" Id="R05a0ece80f7b4715" /><Relationship Type="http://schemas.openxmlformats.org/officeDocument/2006/relationships/worksheet" Target="/xl/worksheets/sheet4.xml" Id="R74423a5a8b204339" /><Relationship Type="http://schemas.openxmlformats.org/officeDocument/2006/relationships/worksheet" Target="/xl/worksheets/sheet5.xml" Id="R16ba080e056d4001" /><Relationship Type="http://schemas.openxmlformats.org/officeDocument/2006/relationships/worksheet" Target="/xl/worksheets/sheet6.xml" Id="R4cc990a29f644c30" /><Relationship Type="http://schemas.openxmlformats.org/officeDocument/2006/relationships/worksheet" Target="/xl/worksheets/sheet7.xml" Id="R2d0908eae4964f1b" /><Relationship Type="http://schemas.openxmlformats.org/officeDocument/2006/relationships/worksheet" Target="/xl/worksheets/sheet8.xml" Id="R3bbd150baf664726" /><Relationship Type="http://schemas.openxmlformats.org/officeDocument/2006/relationships/worksheet" Target="/xl/worksheets/sheet9.xml" Id="R87b8763ba7454e28" /></Relationships>
</file>

<file path=xl/tables/table1.xml><?xml version="1.0" encoding="utf-8"?>
<x:table xmlns:x="http://schemas.openxmlformats.org/spreadsheetml/2006/main" id="2" name="PageMap" displayName="PageMap" ref="A6:M36" headerRowCount="1" totalsRowCount="0" totalsRowShown="0">
  <x:autoFilter ref="A6:M36"/>
  <x:tableColumns count="13">
    <x:tableColumn id="1" name="编号"/>
    <x:tableColumn id="2" name="关键词 / 主题"/>
    <x:tableColumn id="3" name="买家要解决的问题"/>
    <x:tableColumn id="4" name="意图"/>
    <x:tableColumn id="5" name="承接页类型"/>
    <x:tableColumn id="6" name="目标 URL"/>
    <x:tableColumn id="7" name="页面应提供的内容"/>
    <x:tableColumn id="8" name="内部链接来源"/>
    <x:tableColumn id="9" name="自然的下一步"/>
    <x:tableColumn id="10" name="检查证据 / 口径"/>
    <x:tableColumn id="11" name="优先级"/>
    <x:tableColumn id="12" name="工作状态"/>
    <x:tableColumn id="13" name="记录自检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3" name="SEOChecklist" displayName="SEOChecklist" ref="A6:H30" headerRowCount="1" totalsRowCount="0" totalsRowShown="0">
  <x:autoFilter ref="A6:H30"/>
  <x:tableColumns count="8">
    <x:tableColumn id="1" name="编号"/>
    <x:tableColumn id="2" name="检查维度"/>
    <x:tableColumn id="3" name="检查点"/>
    <x:tableColumn id="4" name="怎么检查"/>
    <x:tableColumn id="5" name="通过口径"/>
    <x:tableColumn id="6" name="页面 / 证据位置"/>
    <x:tableColumn id="7" name="优先级"/>
    <x:tableColumn id="8" name="检查结果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4" name="ActionReview" displayName="ActionReview" ref="A6:J18" headerRowCount="1" totalsRowCount="0" totalsRowShown="0">
  <x:autoFilter ref="A6:J18"/>
  <x:tableColumns count="10">
    <x:tableColumn id="1" name="编号"/>
    <x:tableColumn id="2" name="关联MAP编号 / 页面"/>
    <x:tableColumn id="3" name="当前问题与证据"/>
    <x:tableColumn id="4" name="本轮具体动作"/>
    <x:tableColumn id="5" name="验收方式"/>
    <x:tableColumn id="6" name="负责人"/>
    <x:tableColumn id="7" name="计划完成日期"/>
    <x:tableColumn id="8" name="实际上线日期"/>
    <x:tableColumn id="9" name="状态"/>
    <x:tableColumn id="10" name="复盘与下一步"/>
  </x:tableColumns>
  <x:tableStyleInfo name="TableStyleMedium2" showFirstColumn="0" showLastColumn="0" showRowStripes="0" showColumnStripes="0"/>
</x:table>
</file>

<file path=xl/tables/table4.xml><?xml version="1.0" encoding="utf-8"?>
<x:table xmlns:x="http://schemas.openxmlformats.org/spreadsheetml/2006/main" id="1" name="KeywordExamples" displayName="KeywordExamples" ref="A6:M24" headerRowCount="1" totalsRowCount="0" totalsRowShown="0">
  <x:autoFilter ref="A6:M24"/>
  <x:tableColumns count="13">
    <x:tableColumn id="1" name="编号"/>
    <x:tableColumn id="2" name="关键词 / 主题"/>
    <x:tableColumn id="3" name="买家要解决的问题"/>
    <x:tableColumn id="4" name="意图"/>
    <x:tableColumn id="5" name="承接页类型"/>
    <x:tableColumn id="6" name="目标 URL"/>
    <x:tableColumn id="7" name="页面应提供的内容"/>
    <x:tableColumn id="8" name="内部链接来源"/>
    <x:tableColumn id="9" name="自然的下一步"/>
    <x:tableColumn id="10" name="检查证据 / 口径"/>
    <x:tableColumn id="11" name="优先级"/>
    <x:tableColumn id="12" name="工作状态"/>
    <x:tableColumn id="13" name="记录自检"/>
  </x:tableColumns>
  <x:tableStyleInfo name="TableStyleMedium2" showFirstColumn="0" showLastColumn="0" showRowStripes="0" showColumnStripes="0"/>
</x:table>
</file>

<file path=xl/tables/table5.xml><?xml version="1.0" encoding="utf-8"?>
<x:table xmlns:x="http://schemas.openxmlformats.org/spreadsheetml/2006/main" id="5" name="SiteArchitecture" displayName="SiteArchitecture" ref="A6:O36" headerRowCount="1" totalsRowCount="0" totalsRowShown="0">
  <x:autoFilter ref="A6:O36"/>
  <x:tableColumns count="15">
    <x:tableColumn id="1" name="页面ID"/>
    <x:tableColumn id="2" name="层级"/>
    <x:tableColumn id="3" name="父页面ID"/>
    <x:tableColumn id="4" name="页面名称"/>
    <x:tableColumn id="5" name="页面类型"/>
    <x:tableColumn id="6" name="产品 / 服务分类"/>
    <x:tableColumn id="7" name="买家阶段"/>
    <x:tableColumn id="8" name="该页解决的问题"/>
    <x:tableColumn id="9" name="市场 / 语种"/>
    <x:tableColumn id="10" name="导航与入口"/>
    <x:tableColumn id="11" name="自然的下一步"/>
    <x:tableColumn id="12" name="索引策略"/>
    <x:tableColumn id="13" name="负责人"/>
    <x:tableColumn id="14" name="状态"/>
    <x:tableColumn id="15" name="规划提示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KeywordPlanning" displayName="KeywordPlanning" ref="A6:P46" headerRowCount="1" totalsRowCount="0" totalsRowShown="0">
  <x:autoFilter ref="A6:P46"/>
  <x:tableColumns count="16">
    <x:tableColumn id="1" name="关键词ID"/>
    <x:tableColumn id="2" name="关键词"/>
    <x:tableColumn id="3" name="语种 / 国家"/>
    <x:tableColumn id="4" name="买家问题"/>
    <x:tableColumn id="5" name="搜索意图"/>
    <x:tableColumn id="6" name="主题簇"/>
    <x:tableColumn id="7" name="关键词角色"/>
    <x:tableColumn id="8" name="商业相关性"/>
    <x:tableColumn id="9" name="搜索量"/>
    <x:tableColumn id="10" name="数据来源 / 链接"/>
    <x:tableColumn id="11" name="查询日期"/>
    <x:tableColumn id="12" name="SERP与竞争页观察"/>
    <x:tableColumn id="13" name="主承接页面ID"/>
    <x:tableColumn id="14" name="优先级"/>
    <x:tableColumn id="15" name="状态"/>
    <x:tableColumn id="16" name="记录提示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URLPlanning" displayName="URLPlanning" ref="A6:O36" headerRowCount="1" totalsRowCount="0" totalsRowShown="0">
  <x:autoFilter ref="A6:O36"/>
  <x:tableColumns count="15">
    <x:tableColumn id="1" name="页面ID"/>
    <x:tableColumn id="2" name="页面名称（关联）"/>
    <x:tableColumn id="3" name="现有 URL"/>
    <x:tableColumn id="4" name="拟定 URL"/>
    <x:tableColumn id="5" name="调整动作"/>
    <x:tableColumn id="6" name="父级目录 / 路径规则"/>
    <x:tableColumn id="7" name="规范 URL"/>
    <x:tableColumn id="8" name="索引策略"/>
    <x:tableColumn id="9" name="旧URL的301目标"/>
    <x:tableColumn id="10" name="需更新的内链位置"/>
    <x:tableColumn id="11" name="站点地图动作"/>
    <x:tableColumn id="12" name="上线检查"/>
    <x:tableColumn id="13" name="负责人"/>
    <x:tableColumn id="14" name="确认状态"/>
    <x:tableColumn id="15" name="冲突 / 提示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KeywordPlacement" displayName="KeywordPlacement" ref="A6:P36" headerRowCount="1" totalsRowCount="0" totalsRowShown="0">
  <x:autoFilter ref="A6:P36"/>
  <x:tableColumns count="16">
    <x:tableColumn id="1" name="页面ID"/>
    <x:tableColumn id="2" name="页面名称（关联）"/>
    <x:tableColumn id="3" name="主关键词ID"/>
    <x:tableColumn id="4" name="主关键词（关联）"/>
    <x:tableColumn id="5" name="支持词 / 同意图变体"/>
    <x:tableColumn id="6" name="Title草案"/>
    <x:tableColumn id="7" name="H1草案"/>
    <x:tableColumn id="8" name="Description草案"/>
    <x:tableColumn id="9" name="首屏要回答的问题"/>
    <x:tableColumn id="10" name="H2 / 正文模块规划"/>
    <x:tableColumn id="11" name="图片 / 参数 / 证据"/>
    <x:tableColumn id="12" name="相关内链来源与目标"/>
    <x:tableColumn id="13" name="CTA及出现位置"/>
    <x:tableColumn id="14" name="检查状态"/>
    <x:tableColumn id="15" name="分配检查"/>
    <x:tableColumn id="16" name="记录提示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c3010e68f4e49b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f19762635bf47c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be8ca5284c74f1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1091468ef664433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d2149854f7bf41d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c3c7d236098343e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771eea8067ed4fc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0d47cfbd1b7f4a18" /></Relationships>
</file>

<file path=xl/worksheets/sheet1.xml><?xml version="1.0" encoding="utf-8"?>
<x:worksheet xmlns:x="http://schemas.openxmlformats.org/spreadsheetml/2006/main">
  <x:sheetPr>
    <x:tabColor rgb="FF14161C"/>
  </x:sheetPr>
  <x:sheetViews>
    <x:sheetView showGridLines="0" workbookViewId="0"/>
  </x:sheetViews>
  <x:sheetFormatPr defaultRowHeight="15"/>
  <x:cols>
    <x:col min="1" max="1" width="36" hidden="0" customWidth="1"/>
    <x:col min="2" max="2" width="30" hidden="0" customWidth="1"/>
    <x:col min="3" max="3" width="24" hidden="0" customWidth="1"/>
    <x:col min="4" max="4" width="23" hidden="0" customWidth="1"/>
    <x:col min="5" max="5" width="22" hidden="0" customWidth="1"/>
    <x:col min="6" max="6" width="23" hidden="0" customWidth="1"/>
    <x:col min="7" max="7" width="23" hidden="0" customWidth="1"/>
    <x:col min="8" max="8" width="2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小陈外贸 SEO 实操工作簿</x:v>
      </x:c>
      <x:c r="B2" s="2"/>
      <x:c r="C2" s="2"/>
      <x:c r="D2" s="2"/>
      <x:c r="E2" s="2"/>
      <x:c r="F2" s="2"/>
      <x:c r="G2" s="2"/>
      <x:c r="H2" s="2"/>
    </x:row>
    <x:row r="3" ht="26" customHeight="1">
      <x:c r="A3" s="16" t="str">
        <x:v>版本 2.0 · 2026-10-22 · 新增站点结构、关键词研究、URL与页面布局规划。</x:v>
      </x:c>
      <x:c r="B3" s="2"/>
      <x:c r="C3" s="2"/>
      <x:c r="D3" s="2"/>
      <x:c r="E3" s="2"/>
      <x:c r="F3" s="2"/>
      <x:c r="G3" s="2"/>
      <x:c r="H3" s="2"/>
    </x:row>
    <x:row r="4" ht="26" customHeight="1">
      <x:c r="A4" s="4"/>
      <x:c r="B4" s="4"/>
      <x:c r="C4" s="4"/>
      <x:c r="D4" s="4"/>
      <x:c r="E4" s="4"/>
      <x:c r="F4" s="4"/>
      <x:c r="G4" s="4"/>
      <x:c r="H4" s="4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26" customHeight="1">
      <x:c r="A6" s="18" t="str">
        <x:v>项目 / 网站</x:v>
      </x:c>
      <x:c r="B6" s="17" t="str"/>
      <x:c r="C6" s="2"/>
      <x:c r="D6" s="2"/>
      <x:c r="E6" s="2"/>
      <x:c r="F6" s="2"/>
      <x:c r="G6" s="2"/>
      <x:c r="H6" s="2"/>
    </x:row>
    <x:row r="7" ht="26" customHeight="1">
      <x:c r="A7" s="18" t="str">
        <x:v>目标市场 / 语种</x:v>
      </x:c>
      <x:c r="B7" s="17" t="str"/>
      <x:c r="C7" s="2"/>
      <x:c r="D7" s="2"/>
      <x:c r="E7" s="2"/>
      <x:c r="F7" s="2"/>
      <x:c r="G7" s="2"/>
      <x:c r="H7" s="2"/>
    </x:row>
    <x:row r="8" ht="26" customHeight="1">
      <x:c r="A8" s="18" t="str">
        <x:v>主要产品范围</x:v>
      </x:c>
      <x:c r="B8" s="17" t="str"/>
      <x:c r="C8" s="2"/>
      <x:c r="D8" s="2"/>
      <x:c r="E8" s="2"/>
      <x:c r="F8" s="2"/>
      <x:c r="G8" s="2"/>
      <x:c r="H8" s="2"/>
    </x:row>
    <x:row r="9" ht="26" customHeight="1">
      <x:c r="A9" s="18" t="str">
        <x:v>负责人</x:v>
      </x:c>
      <x:c r="B9" s="17" t="str"/>
      <x:c r="C9" s="2"/>
      <x:c r="D9" s="2"/>
      <x:c r="E9" s="2"/>
      <x:c r="F9" s="2"/>
      <x:c r="G9" s="2"/>
      <x:c r="H9" s="2"/>
    </x:row>
    <x:row r="10" ht="26" customHeight="1">
      <x:c r="A10" s="18" t="str">
        <x:v>本轮希望解决的问题</x:v>
      </x:c>
      <x:c r="B10" s="17" t="str"/>
      <x:c r="C10" s="2"/>
      <x:c r="D10" s="2"/>
      <x:c r="E10" s="2"/>
      <x:c r="F10" s="2"/>
      <x:c r="G10" s="2"/>
      <x:c r="H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</x:row>
    <x:row r="13" ht="26" customHeight="1">
      <x:c r="A13" s="7" t="str">
        <x:v>进度口径</x:v>
      </x:c>
      <x:c r="B13" s="7" t="str">
        <x:v>当前数量</x:v>
      </x:c>
      <x:c r="C13" s="2"/>
      <x:c r="D13" s="23" t="str">
        <x:v>规划填写口径</x:v>
      </x:c>
      <x:c r="E13" s="23" t="str">
        <x:v>当前数量</x:v>
      </x:c>
      <x:c r="F13" s="2"/>
      <x:c r="G13" s="2"/>
      <x:c r="H13" s="2"/>
    </x:row>
    <x:row r="14" ht="26" customHeight="1">
      <x:c r="A14" s="2" t="str">
        <x:v>已填写关键词的页面记录</x:v>
      </x:c>
      <x:c r="B14" s="19" t="n">
        <x:f>ROWS('我的页面地图'!B7:B36)-COUNTBLANK('我的页面地图'!B7:B36)</x:f>
        <x:v>0</x:v>
      </x:c>
      <x:c r="C14" s="2"/>
      <x:c r="D14" s="2" t="str">
        <x:v>已命名站点页面</x:v>
      </x:c>
      <x:c r="E14" s="19" t="n">
        <x:f>ROWS('站点结构规划'!D7:D36)-COUNTBLANK('站点结构规划'!D7:D36)</x:f>
        <x:v>0</x:v>
      </x:c>
      <x:c r="F14" s="2"/>
      <x:c r="G14" s="2"/>
      <x:c r="H14" s="2"/>
    </x:row>
    <x:row r="15" ht="26" customHeight="1">
      <x:c r="A15" s="2" t="str">
        <x:v>已完成且关键记录齐全的页面</x:v>
      </x:c>
      <x:c r="B15" s="19" t="n">
        <x:f>COUNTIFS('我的页面地图'!L7:L36,"已完成",'我的页面地图'!M7:M36,"信息已记录")</x:f>
        <x:v>0</x:v>
      </x:c>
      <x:c r="C15" s="2"/>
      <x:c r="D15" s="2" t="str">
        <x:v>已填写研究关键词</x:v>
      </x:c>
      <x:c r="E15" s="19" t="n">
        <x:f>ROWS('关键词规划'!B7:B46)-COUNTBLANK('关键词规划'!B7:B46)</x:f>
        <x:v>0</x:v>
      </x:c>
      <x:c r="F15" s="2"/>
      <x:c r="G15" s="2"/>
      <x:c r="H15" s="2"/>
    </x:row>
    <x:row r="16" ht="26" customHeight="1">
      <x:c r="A16" s="2" t="str">
        <x:v>仍缺问题、URL或证据的记录</x:v>
      </x:c>
      <x:c r="B16" s="19" t="n">
        <x:f>COUNTIFS('我的页面地图'!M7:M36,"补买家问题")+COUNTIFS('我的页面地图'!M7:M36,"补目标URL")+COUNTIFS('我的页面地图'!M7:M36,"补检查证据")</x:f>
        <x:v>0</x:v>
      </x:c>
      <x:c r="C16" s="2"/>
      <x:c r="D16" s="2" t="str">
        <x:v>已填写拟定URL</x:v>
      </x:c>
      <x:c r="E16" s="19" t="n">
        <x:f>ROWS('URL规划'!D7:D36)-COUNTBLANK('URL规划'!D7:D36)</x:f>
        <x:v>0</x:v>
      </x:c>
      <x:c r="F16" s="2"/>
      <x:c r="G16" s="2"/>
      <x:c r="H16" s="2"/>
    </x:row>
    <x:row r="17" ht="26" customHeight="1">
      <x:c r="A17" s="2" t="str">
        <x:v>已检查且通过的检查项</x:v>
      </x:c>
      <x:c r="B17" s="19" t="n">
        <x:f>COUNTIFS('SEO检查清单'!H7:H30,"通过")</x:f>
        <x:v>0</x:v>
      </x:c>
      <x:c r="C17" s="2"/>
      <x:c r="D17" s="2" t="str">
        <x:v>已登记布局页面</x:v>
      </x:c>
      <x:c r="E17" s="19" t="n">
        <x:f>ROWS('页面关键词布局'!A7:A36)-COUNTBLANK('页面关键词布局'!A7:A36)</x:f>
        <x:v>0</x:v>
      </x:c>
      <x:c r="F17" s="2"/>
      <x:c r="G17" s="2"/>
      <x:c r="H17" s="2"/>
    </x:row>
    <x:row r="18" ht="26" customHeight="1">
      <x:c r="A18" s="2" t="str">
        <x:v>需要处理的检查项</x:v>
      </x:c>
      <x:c r="B18" s="19" t="n">
        <x:f>COUNTIFS('SEO检查清单'!H7:H30,"需处理")</x:f>
        <x:v>0</x:v>
      </x:c>
      <x:c r="C18" s="2"/>
      <x:c r="D18" s="2" t="str">
        <x:v>重复拟定URL记录</x:v>
      </x:c>
      <x:c r="E18" s="19" t="n">
        <x:f>COUNTIFS('URL规划'!O7:O36,"拟定URL重复")</x:f>
        <x:v>0</x:v>
      </x:c>
      <x:c r="F18" s="2"/>
      <x:c r="G18" s="2"/>
      <x:c r="H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</x:row>
    <x:row r="21" ht="26" customHeight="1">
      <x:c r="A21" s="7" t="str">
        <x:v>使用顺序</x:v>
      </x:c>
      <x:c r="B21" s="7" t="str">
        <x:v>操作</x:v>
      </x:c>
      <x:c r="C21" s="2"/>
      <x:c r="D21" s="2"/>
      <x:c r="E21" s="2"/>
      <x:c r="F21" s="2"/>
      <x:c r="G21" s="2"/>
      <x:c r="H21" s="2"/>
    </x:row>
    <x:row r="22" ht="26" customHeight="1">
      <x:c r="A22" s="2" t="str">
        <x:v>1. 定站点结构</x:v>
      </x:c>
      <x:c r="B22" s="20" t="str">
        <x:v>在“站点结构规划”明确页面任务、父子关系和下一步。</x:v>
      </x:c>
      <x:c r="C22" s="20"/>
      <x:c r="D22" s="20"/>
      <x:c r="E22" s="20"/>
      <x:c r="F22" s="20"/>
      <x:c r="G22" s="20"/>
      <x:c r="H22" s="20"/>
    </x:row>
    <x:row r="23" ht="26" customHeight="1">
      <x:c r="A23" s="2" t="str">
        <x:v>2. 研究关键词</x:v>
      </x:c>
      <x:c r="B23" s="20" t="str">
        <x:v>在“关键词规划”记录意图、词簇、来源及承接页面ID。</x:v>
      </x:c>
      <x:c r="C23" s="20"/>
      <x:c r="D23" s="20"/>
      <x:c r="E23" s="20"/>
      <x:c r="F23" s="20"/>
      <x:c r="G23" s="20"/>
      <x:c r="H23" s="20"/>
    </x:row>
    <x:row r="24" ht="26" customHeight="1">
      <x:c r="A24" s="2" t="str">
        <x:v>3. 核对URL</x:v>
      </x:c>
      <x:c r="B24" s="20" t="str">
        <x:v>在“URL规划”确认地址、规范URL、301和内链更新。</x:v>
      </x:c>
      <x:c r="C24" s="20"/>
      <x:c r="D24" s="20"/>
      <x:c r="E24" s="20"/>
      <x:c r="F24" s="20"/>
      <x:c r="G24" s="20"/>
      <x:c r="H24" s="20"/>
    </x:row>
    <x:row r="25" ht="26" customHeight="1">
      <x:c r="A25" s="2" t="str">
        <x:v>4. 布局页面内容</x:v>
      </x:c>
      <x:c r="B25" s="20" t="str">
        <x:v>在“页面关键词布局”安排Title、H1、模块、内链及CTA。</x:v>
      </x:c>
      <x:c r="C25" s="20"/>
      <x:c r="D25" s="20"/>
      <x:c r="E25" s="20"/>
      <x:c r="F25" s="20"/>
      <x:c r="G25" s="20"/>
      <x:c r="H25" s="20"/>
    </x:row>
    <x:row r="26" ht="26" customHeight="1">
      <x:c r="A26" s="2" t="str">
        <x:v>5. 执行与检查</x:v>
      </x:c>
      <x:c r="B26" s="20" t="str">
        <x:v>沿用“我的页面地图”、SEO检查清单和执行与复盘。</x:v>
      </x:c>
      <x:c r="C26" s="20"/>
      <x:c r="D26" s="20"/>
      <x:c r="E26" s="20"/>
      <x:c r="F26" s="20"/>
      <x:c r="G26" s="20"/>
      <x:c r="H26" s="20"/>
    </x:row>
    <x:row r="27" ht="26" customHeight="1">
      <x:c r="A27" s="2" t="str">
        <x:v>6. 回看业务反馈</x:v>
      </x:c>
      <x:c r="B27" s="2" t="str">
        <x:v>用相同口径复盘，不把示例、草案或短期波动当成效果。</x:v>
      </x:c>
      <x:c r="C27" s="2"/>
      <x:c r="D27" s="2"/>
      <x:c r="E27" s="2"/>
      <x:c r="F27" s="2"/>
      <x:c r="G27" s="2"/>
      <x:c r="H27" s="2"/>
    </x:row>
    <x:row r="28" ht="26" customHeight="1">
      <x:c r="A28" s="18" t="str">
        <x:v>内容与口径</x:v>
      </x:c>
      <x:c r="B28" s="2"/>
      <x:c r="C28" s="2"/>
      <x:c r="D28" s="2"/>
      <x:c r="E28" s="2"/>
      <x:c r="F28" s="2"/>
      <x:c r="G28" s="2"/>
      <x:c r="H28" s="2"/>
    </x:row>
    <x:row r="29" ht="26" customHeight="1">
      <x:c r="A29" s="16" t="str">
        <x:v>示例为小陈外贸编写的练习场景，不是搜索量、排名、询盘或客户业绩。</x:v>
      </x:c>
      <x:c r="B29" s="16"/>
      <x:c r="C29" s="16"/>
      <x:c r="D29" s="16"/>
      <x:c r="E29" s="16"/>
      <x:c r="F29" s="16"/>
      <x:c r="G29" s="16"/>
      <x:c r="H29" s="16"/>
    </x:row>
    <x:row r="30" ht="26" customHeight="1">
      <x:c r="A30" s="16" t="str">
        <x:v>相同意图的多个关键词可以指向同一页面。路径与技术检查需结合实际网站确认。</x:v>
      </x:c>
      <x:c r="B30" s="16"/>
      <x:c r="C30" s="16"/>
      <x:c r="D30" s="16"/>
      <x:c r="E30" s="16"/>
      <x:c r="F30" s="16"/>
      <x:c r="G30" s="16"/>
      <x:c r="H30" s="16"/>
    </x:row>
    <x:row r="31" ht="26" customHeight="1">
      <x:c r="A31" s="16" t="str">
        <x:v>进度统计只读你的填写区，不把示例计为完成；标记已完成不等于已验证SEO效果。</x:v>
      </x:c>
      <x:c r="B31" s="16"/>
      <x:c r="C31" s="16"/>
      <x:c r="D31" s="16"/>
      <x:c r="E31" s="16"/>
      <x:c r="F31" s="16"/>
      <x:c r="G31" s="16"/>
      <x:c r="H31" s="16"/>
    </x:row>
    <x:row r="32" ht="26" customHeight="1">
      <x:c r="A32" s="16" t="str">
        <x:v>扩展：Excel / WPS 表格可追加行。超出30条页面记录时，需同时扩展本页统计公式范围。</x:v>
      </x:c>
      <x:c r="B32" s="16"/>
      <x:c r="C32" s="16"/>
      <x:c r="D32" s="16"/>
      <x:c r="E32" s="16"/>
      <x:c r="F32" s="16"/>
      <x:c r="G32" s="16"/>
      <x:c r="H32" s="16"/>
    </x:row>
    <x:row r="33" ht="26" customHeight="1">
      <x:c r="A33" s="16" t="str">
        <x:v>参考：Google Search Central SEO 入门指南 https://developers.google.com/search/docs/fundamentals/seo-starter-guide</x:v>
      </x:c>
      <x:c r="B33" s="16"/>
      <x:c r="C33" s="16"/>
      <x:c r="D33" s="16"/>
      <x:c r="E33" s="16"/>
      <x:c r="F33" s="16"/>
      <x:c r="G33" s="16"/>
      <x:c r="H33" s="16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</x:row>
    <x:row r="35" ht="26" customHeight="1">
      <x:c r="A35" s="35" t="str">
        <x:v>新增规划表说明</x:v>
      </x:c>
    </x:row>
    <x:row r="36" ht="26" customHeight="1">
      <x:c r="A36" s="36" t="str">
        <x:v>每张新增表的下方7条为方法示例；项目填写区从第7行开始，示例不计入进度。</x:v>
      </x:c>
      <x:c r="B36" s="36"/>
      <x:c r="C36" s="36"/>
      <x:c r="D36" s="36"/>
      <x:c r="E36" s="36"/>
      <x:c r="F36" s="36"/>
      <x:c r="G36" s="36"/>
      <x:c r="H36" s="36"/>
    </x:row>
    <x:row r="37" ht="26" customHeight="1">
      <x:c r="A37" s="36" t="str">
        <x:v>通过页面ID与关键词ID关联。先填写站点页名与研究词，再在URL和布局表中选择对应ID。</x:v>
      </x:c>
      <x:c r="B37" s="36"/>
      <x:c r="C37" s="36"/>
      <x:c r="D37" s="36"/>
      <x:c r="E37" s="36"/>
      <x:c r="F37" s="36"/>
      <x:c r="G37" s="36"/>
      <x:c r="H37" s="36"/>
    </x:row>
    <x:row r="38" ht="26" customHeight="1">
      <x:c r="A38" s="36" t="str">
        <x:v>页名与主词自动关联；URL重复、缺301目标、量值缺来源等提示需要人工处理。</x:v>
      </x:c>
      <x:c r="B38" s="36"/>
      <x:c r="C38" s="36"/>
      <x:c r="D38" s="36"/>
      <x:c r="E38" s="36"/>
      <x:c r="F38" s="36"/>
      <x:c r="G38" s="36"/>
      <x:c r="H38" s="36"/>
    </x:row>
    <x:row r="39" ht="26" customHeight="1">
      <x:c r="A39" s="36" t="str">
        <x:v>搜索量未知时留空；填0也必须给来源和查询日期。没有实际SERP观察时不当作已验证。</x:v>
      </x:c>
      <x:c r="B39" s="36"/>
      <x:c r="C39" s="36"/>
      <x:c r="D39" s="36"/>
      <x:c r="E39" s="36"/>
      <x:c r="F39" s="36"/>
      <x:c r="G39" s="36"/>
      <x:c r="H39" s="36"/>
    </x:row>
    <x:row r="40" ht="26" customHeight="1">
      <x:c r="A40" s="36" t="str">
        <x:v>示例路径不是小陈外贸改版指令，不会修改现有网站URL。改旧URL需先确认301及内链更新。</x:v>
      </x:c>
      <x:c r="B40" s="36"/>
      <x:c r="C40" s="36"/>
      <x:c r="D40" s="36"/>
      <x:c r="E40" s="36"/>
      <x:c r="F40" s="36"/>
      <x:c r="G40" s="36"/>
      <x:c r="H40" s="36"/>
    </x:row>
    <x:row r="41" ht="26" customHeight="1">
      <x:c r="A41" s="36" t="str">
        <x:v>扩展：新增规划表预留30个页面ID和40个词ID，增加时同步扩展关联范围、下拉项和统计范围。</x:v>
      </x:c>
      <x:c r="B41" s="36"/>
      <x:c r="C41" s="36"/>
      <x:c r="D41" s="36"/>
      <x:c r="E41" s="36"/>
      <x:c r="F41" s="36"/>
      <x:c r="G41" s="36"/>
      <x:c r="H41" s="3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9" hidden="0" customWidth="1"/>
    <x:col min="2" max="2" width="33" hidden="0" customWidth="1"/>
    <x:col min="3" max="3" width="34" hidden="0" customWidth="1"/>
    <x:col min="4" max="4" width="13" hidden="0" customWidth="1"/>
    <x:col min="5" max="5" width="18" hidden="0" customWidth="1"/>
    <x:col min="6" max="6" width="43" hidden="0" customWidth="1"/>
    <x:col min="7" max="7" width="43" hidden="0" customWidth="1"/>
    <x:col min="8" max="8" width="30" hidden="0" customWidth="1"/>
    <x:col min="9" max="9" width="28" hidden="0" customWidth="1"/>
    <x:col min="10" max="10" width="40" hidden="0" customWidth="1"/>
    <x:col min="11" max="11" width="12" hidden="0" customWidth="1"/>
    <x:col min="12" max="12" width="16" hidden="0" customWidth="1"/>
    <x:col min="13" max="13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6" customHeight="1">
      <x:c r="A2" s="3" t="str">
        <x:v>我的页面地图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6" customHeight="1">
      <x:c r="A3" s="5" t="str">
        <x:v>填写黄色区域。一个页面可承接多个同意图词；先排分工，再建页面。示例不会计入你的项目进度。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6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40" customHeight="1">
      <x:c r="A6" s="9" t="str">
        <x:v>编号</x:v>
      </x:c>
      <x:c r="B6" s="9" t="str">
        <x:v>关键词 / 主题</x:v>
      </x:c>
      <x:c r="C6" s="9" t="str">
        <x:v>买家要解决的问题</x:v>
      </x:c>
      <x:c r="D6" s="9" t="str">
        <x:v>意图</x:v>
      </x:c>
      <x:c r="E6" s="9" t="str">
        <x:v>承接页类型</x:v>
      </x:c>
      <x:c r="F6" s="9" t="str">
        <x:v>目标 URL</x:v>
      </x:c>
      <x:c r="G6" s="9" t="str">
        <x:v>页面应提供的内容</x:v>
      </x:c>
      <x:c r="H6" s="9" t="str">
        <x:v>内部链接来源</x:v>
      </x:c>
      <x:c r="I6" s="9" t="str">
        <x:v>自然的下一步</x:v>
      </x:c>
      <x:c r="J6" s="9" t="str">
        <x:v>检查证据 / 口径</x:v>
      </x:c>
      <x:c r="K6" s="9" t="str">
        <x:v>优先级</x:v>
      </x:c>
      <x:c r="L6" s="9" t="str">
        <x:v>工作状态</x:v>
      </x:c>
      <x:c r="M6" s="9" t="str">
        <x:v>记录自检</x:v>
      </x:c>
    </x:row>
    <x:row r="7" ht="50" customHeight="1">
      <x:c r="A7" s="11" t="str">
        <x:v>MAP01</x:v>
      </x:c>
      <x:c r="B7" s="14" t="str"/>
      <x:c r="C7" s="13" t="str"/>
      <x:c r="D7" s="13" t="str"/>
      <x:c r="E7" s="13" t="str"/>
      <x:c r="F7" s="13" t="str"/>
      <x:c r="G7" s="13" t="str"/>
      <x:c r="H7" s="13" t="str"/>
      <x:c r="I7" s="13" t="str"/>
      <x:c r="J7" s="13" t="str"/>
      <x:c r="K7" s="13" t="str"/>
      <x:c r="L7" s="13" t="str">
        <x:v>未开始</x:v>
      </x:c>
      <x:c r="M7" s="11" t="str">
        <x:f>IF(B7="","",IF(C7="","补买家问题",IF(F7="","补目标URL",IF(J7="","补检查证据","信息已记录"))))</x:f>
      </x:c>
    </x:row>
    <x:row r="8" ht="50" customHeight="1">
      <x:c r="A8" s="12" t="str">
        <x:v>MAP02</x:v>
      </x:c>
      <x:c r="B8" s="14" t="str"/>
      <x:c r="C8" s="13" t="str"/>
      <x:c r="D8" s="13" t="str"/>
      <x:c r="E8" s="13" t="str"/>
      <x:c r="F8" s="13" t="str"/>
      <x:c r="G8" s="13" t="str"/>
      <x:c r="H8" s="13" t="str"/>
      <x:c r="I8" s="13" t="str"/>
      <x:c r="J8" s="13" t="str"/>
      <x:c r="K8" s="13" t="str"/>
      <x:c r="L8" s="13" t="str">
        <x:v>未开始</x:v>
      </x:c>
      <x:c r="M8" s="11" t="str">
        <x:f>IF(B8="","",IF(C8="","补买家问题",IF(F8="","补目标URL",IF(J8="","补检查证据","信息已记录"))))</x:f>
      </x:c>
    </x:row>
    <x:row r="9" ht="50" customHeight="1">
      <x:c r="A9" s="11" t="str">
        <x:v>MAP03</x:v>
      </x:c>
      <x:c r="B9" s="14" t="str"/>
      <x:c r="C9" s="13" t="str"/>
      <x:c r="D9" s="13" t="str"/>
      <x:c r="E9" s="13" t="str"/>
      <x:c r="F9" s="13" t="str"/>
      <x:c r="G9" s="13" t="str"/>
      <x:c r="H9" s="13" t="str"/>
      <x:c r="I9" s="13" t="str"/>
      <x:c r="J9" s="13" t="str"/>
      <x:c r="K9" s="13" t="str"/>
      <x:c r="L9" s="13" t="str">
        <x:v>未开始</x:v>
      </x:c>
      <x:c r="M9" s="11" t="str">
        <x:f>IF(B9="","",IF(C9="","补买家问题",IF(F9="","补目标URL",IF(J9="","补检查证据","信息已记录"))))</x:f>
      </x:c>
    </x:row>
    <x:row r="10" ht="50" customHeight="1">
      <x:c r="A10" s="12" t="str">
        <x:v>MAP04</x:v>
      </x:c>
      <x:c r="B10" s="14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  <x:c r="K10" s="13" t="str"/>
      <x:c r="L10" s="13" t="str">
        <x:v>未开始</x:v>
      </x:c>
      <x:c r="M10" s="11" t="str">
        <x:f>IF(B10="","",IF(C10="","补买家问题",IF(F10="","补目标URL",IF(J10="","补检查证据","信息已记录"))))</x:f>
      </x:c>
    </x:row>
    <x:row r="11" ht="50" customHeight="1">
      <x:c r="A11" s="11" t="str">
        <x:v>MAP05</x:v>
      </x:c>
      <x:c r="B11" s="14" t="str"/>
      <x:c r="C11" s="13" t="str"/>
      <x:c r="D11" s="13" t="str"/>
      <x:c r="E11" s="13" t="str"/>
      <x:c r="F11" s="13" t="str"/>
      <x:c r="G11" s="13" t="str"/>
      <x:c r="H11" s="13" t="str"/>
      <x:c r="I11" s="13" t="str"/>
      <x:c r="J11" s="13" t="str"/>
      <x:c r="K11" s="13" t="str"/>
      <x:c r="L11" s="13" t="str">
        <x:v>未开始</x:v>
      </x:c>
      <x:c r="M11" s="11" t="str">
        <x:f>IF(B11="","",IF(C11="","补买家问题",IF(F11="","补目标URL",IF(J11="","补检查证据","信息已记录"))))</x:f>
      </x:c>
    </x:row>
    <x:row r="12" ht="50" customHeight="1">
      <x:c r="A12" s="12" t="str">
        <x:v>MAP06</x:v>
      </x:c>
      <x:c r="B12" s="14" t="str"/>
      <x:c r="C12" s="13" t="str"/>
      <x:c r="D12" s="13" t="str"/>
      <x:c r="E12" s="13" t="str"/>
      <x:c r="F12" s="13" t="str"/>
      <x:c r="G12" s="13" t="str"/>
      <x:c r="H12" s="13" t="str"/>
      <x:c r="I12" s="13" t="str"/>
      <x:c r="J12" s="13" t="str"/>
      <x:c r="K12" s="13" t="str"/>
      <x:c r="L12" s="13" t="str">
        <x:v>未开始</x:v>
      </x:c>
      <x:c r="M12" s="11" t="str">
        <x:f>IF(B12="","",IF(C12="","补买家问题",IF(F12="","补目标URL",IF(J12="","补检查证据","信息已记录"))))</x:f>
      </x:c>
    </x:row>
    <x:row r="13" ht="50" customHeight="1">
      <x:c r="A13" s="11" t="str">
        <x:v>MAP07</x:v>
      </x:c>
      <x:c r="B13" s="14" t="str"/>
      <x:c r="C13" s="13" t="str"/>
      <x:c r="D13" s="13" t="str"/>
      <x:c r="E13" s="13" t="str"/>
      <x:c r="F13" s="13" t="str"/>
      <x:c r="G13" s="13" t="str"/>
      <x:c r="H13" s="13" t="str"/>
      <x:c r="I13" s="13" t="str"/>
      <x:c r="J13" s="13" t="str"/>
      <x:c r="K13" s="13" t="str"/>
      <x:c r="L13" s="13" t="str">
        <x:v>未开始</x:v>
      </x:c>
      <x:c r="M13" s="11" t="str">
        <x:f>IF(B13="","",IF(C13="","补买家问题",IF(F13="","补目标URL",IF(J13="","补检查证据","信息已记录"))))</x:f>
      </x:c>
    </x:row>
    <x:row r="14" ht="50" customHeight="1">
      <x:c r="A14" s="12" t="str">
        <x:v>MAP08</x:v>
      </x:c>
      <x:c r="B14" s="14" t="str"/>
      <x:c r="C14" s="13" t="str"/>
      <x:c r="D14" s="13" t="str"/>
      <x:c r="E14" s="13" t="str"/>
      <x:c r="F14" s="13" t="str"/>
      <x:c r="G14" s="13" t="str"/>
      <x:c r="H14" s="13" t="str"/>
      <x:c r="I14" s="13" t="str"/>
      <x:c r="J14" s="13" t="str"/>
      <x:c r="K14" s="13" t="str"/>
      <x:c r="L14" s="13" t="str">
        <x:v>未开始</x:v>
      </x:c>
      <x:c r="M14" s="11" t="str">
        <x:f>IF(B14="","",IF(C14="","补买家问题",IF(F14="","补目标URL",IF(J14="","补检查证据","信息已记录"))))</x:f>
      </x:c>
    </x:row>
    <x:row r="15" ht="50" customHeight="1">
      <x:c r="A15" s="11" t="str">
        <x:v>MAP09</x:v>
      </x:c>
      <x:c r="B15" s="14" t="str"/>
      <x:c r="C15" s="13" t="str"/>
      <x:c r="D15" s="13" t="str"/>
      <x:c r="E15" s="13" t="str"/>
      <x:c r="F15" s="13" t="str"/>
      <x:c r="G15" s="13" t="str"/>
      <x:c r="H15" s="13" t="str"/>
      <x:c r="I15" s="13" t="str"/>
      <x:c r="J15" s="13" t="str"/>
      <x:c r="K15" s="13" t="str"/>
      <x:c r="L15" s="13" t="str">
        <x:v>未开始</x:v>
      </x:c>
      <x:c r="M15" s="11" t="str">
        <x:f>IF(B15="","",IF(C15="","补买家问题",IF(F15="","补目标URL",IF(J15="","补检查证据","信息已记录"))))</x:f>
      </x:c>
    </x:row>
    <x:row r="16" ht="50" customHeight="1">
      <x:c r="A16" s="12" t="str">
        <x:v>MAP10</x:v>
      </x:c>
      <x:c r="B16" s="14" t="str"/>
      <x:c r="C16" s="13" t="str"/>
      <x:c r="D16" s="13" t="str"/>
      <x:c r="E16" s="13" t="str"/>
      <x:c r="F16" s="13" t="str"/>
      <x:c r="G16" s="13" t="str"/>
      <x:c r="H16" s="13" t="str"/>
      <x:c r="I16" s="13" t="str"/>
      <x:c r="J16" s="13" t="str"/>
      <x:c r="K16" s="13" t="str"/>
      <x:c r="L16" s="13" t="str">
        <x:v>未开始</x:v>
      </x:c>
      <x:c r="M16" s="11" t="str">
        <x:f>IF(B16="","",IF(C16="","补买家问题",IF(F16="","补目标URL",IF(J16="","补检查证据","信息已记录"))))</x:f>
      </x:c>
    </x:row>
    <x:row r="17" ht="50" customHeight="1">
      <x:c r="A17" s="11" t="str">
        <x:v>MAP11</x:v>
      </x:c>
      <x:c r="B17" s="14" t="str"/>
      <x:c r="C17" s="13" t="str"/>
      <x:c r="D17" s="13" t="str"/>
      <x:c r="E17" s="13" t="str"/>
      <x:c r="F17" s="13" t="str"/>
      <x:c r="G17" s="13" t="str"/>
      <x:c r="H17" s="13" t="str"/>
      <x:c r="I17" s="13" t="str"/>
      <x:c r="J17" s="13" t="str"/>
      <x:c r="K17" s="13" t="str"/>
      <x:c r="L17" s="13" t="str">
        <x:v>未开始</x:v>
      </x:c>
      <x:c r="M17" s="11" t="str">
        <x:f>IF(B17="","",IF(C17="","补买家问题",IF(F17="","补目标URL",IF(J17="","补检查证据","信息已记录"))))</x:f>
      </x:c>
    </x:row>
    <x:row r="18" ht="50" customHeight="1">
      <x:c r="A18" s="12" t="str">
        <x:v>MAP12</x:v>
      </x:c>
      <x:c r="B18" s="14" t="str"/>
      <x:c r="C18" s="13" t="str"/>
      <x:c r="D18" s="13" t="str"/>
      <x:c r="E18" s="13" t="str"/>
      <x:c r="F18" s="13" t="str"/>
      <x:c r="G18" s="13" t="str"/>
      <x:c r="H18" s="13" t="str"/>
      <x:c r="I18" s="13" t="str"/>
      <x:c r="J18" s="13" t="str"/>
      <x:c r="K18" s="13" t="str"/>
      <x:c r="L18" s="13" t="str">
        <x:v>未开始</x:v>
      </x:c>
      <x:c r="M18" s="11" t="str">
        <x:f>IF(B18="","",IF(C18="","补买家问题",IF(F18="","补目标URL",IF(J18="","补检查证据","信息已记录"))))</x:f>
      </x:c>
    </x:row>
    <x:row r="19" ht="50" customHeight="1">
      <x:c r="A19" s="11" t="str">
        <x:v>MAP13</x:v>
      </x:c>
      <x:c r="B19" s="14" t="str"/>
      <x:c r="C19" s="13" t="str"/>
      <x:c r="D19" s="13" t="str"/>
      <x:c r="E19" s="13" t="str"/>
      <x:c r="F19" s="13" t="str"/>
      <x:c r="G19" s="13" t="str"/>
      <x:c r="H19" s="13" t="str"/>
      <x:c r="I19" s="13" t="str"/>
      <x:c r="J19" s="13" t="str"/>
      <x:c r="K19" s="13" t="str"/>
      <x:c r="L19" s="13" t="str">
        <x:v>未开始</x:v>
      </x:c>
      <x:c r="M19" s="11" t="str">
        <x:f>IF(B19="","",IF(C19="","补买家问题",IF(F19="","补目标URL",IF(J19="","补检查证据","信息已记录"))))</x:f>
      </x:c>
    </x:row>
    <x:row r="20" ht="50" customHeight="1">
      <x:c r="A20" s="12" t="str">
        <x:v>MAP14</x:v>
      </x:c>
      <x:c r="B20" s="14" t="str"/>
      <x:c r="C20" s="13" t="str"/>
      <x:c r="D20" s="13" t="str"/>
      <x:c r="E20" s="13" t="str"/>
      <x:c r="F20" s="13" t="str"/>
      <x:c r="G20" s="13" t="str"/>
      <x:c r="H20" s="13" t="str"/>
      <x:c r="I20" s="13" t="str"/>
      <x:c r="J20" s="13" t="str"/>
      <x:c r="K20" s="13" t="str"/>
      <x:c r="L20" s="13" t="str">
        <x:v>未开始</x:v>
      </x:c>
      <x:c r="M20" s="11" t="str">
        <x:f>IF(B20="","",IF(C20="","补买家问题",IF(F20="","补目标URL",IF(J20="","补检查证据","信息已记录"))))</x:f>
      </x:c>
    </x:row>
    <x:row r="21" ht="50" customHeight="1">
      <x:c r="A21" s="11" t="str">
        <x:v>MAP15</x:v>
      </x:c>
      <x:c r="B21" s="14" t="str"/>
      <x:c r="C21" s="13" t="str"/>
      <x:c r="D21" s="13" t="str"/>
      <x:c r="E21" s="13" t="str"/>
      <x:c r="F21" s="13" t="str"/>
      <x:c r="G21" s="13" t="str"/>
      <x:c r="H21" s="13" t="str"/>
      <x:c r="I21" s="13" t="str"/>
      <x:c r="J21" s="13" t="str"/>
      <x:c r="K21" s="13" t="str"/>
      <x:c r="L21" s="13" t="str">
        <x:v>未开始</x:v>
      </x:c>
      <x:c r="M21" s="11" t="str">
        <x:f>IF(B21="","",IF(C21="","补买家问题",IF(F21="","补目标URL",IF(J21="","补检查证据","信息已记录"))))</x:f>
      </x:c>
    </x:row>
    <x:row r="22" ht="50" customHeight="1">
      <x:c r="A22" s="12" t="str">
        <x:v>MAP16</x:v>
      </x:c>
      <x:c r="B22" s="14" t="str"/>
      <x:c r="C22" s="13" t="str"/>
      <x:c r="D22" s="13" t="str"/>
      <x:c r="E22" s="13" t="str"/>
      <x:c r="F22" s="13" t="str"/>
      <x:c r="G22" s="13" t="str"/>
      <x:c r="H22" s="13" t="str"/>
      <x:c r="I22" s="13" t="str"/>
      <x:c r="J22" s="13" t="str"/>
      <x:c r="K22" s="13" t="str"/>
      <x:c r="L22" s="13" t="str">
        <x:v>未开始</x:v>
      </x:c>
      <x:c r="M22" s="11" t="str">
        <x:f>IF(B22="","",IF(C22="","补买家问题",IF(F22="","补目标URL",IF(J22="","补检查证据","信息已记录"))))</x:f>
      </x:c>
    </x:row>
    <x:row r="23" ht="50" customHeight="1">
      <x:c r="A23" s="11" t="str">
        <x:v>MAP17</x:v>
      </x:c>
      <x:c r="B23" s="14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  <x:c r="K23" s="13" t="str"/>
      <x:c r="L23" s="13" t="str">
        <x:v>未开始</x:v>
      </x:c>
      <x:c r="M23" s="11" t="str">
        <x:f>IF(B23="","",IF(C23="","补买家问题",IF(F23="","补目标URL",IF(J23="","补检查证据","信息已记录"))))</x:f>
      </x:c>
    </x:row>
    <x:row r="24" ht="50" customHeight="1">
      <x:c r="A24" s="12" t="str">
        <x:v>MAP18</x:v>
      </x:c>
      <x:c r="B24" s="14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  <x:c r="K24" s="13" t="str"/>
      <x:c r="L24" s="13" t="str">
        <x:v>未开始</x:v>
      </x:c>
      <x:c r="M24" s="11" t="str">
        <x:f>IF(B24="","",IF(C24="","补买家问题",IF(F24="","补目标URL",IF(J24="","补检查证据","信息已记录"))))</x:f>
      </x:c>
    </x:row>
    <x:row r="25" ht="50" customHeight="1">
      <x:c r="A25" s="11" t="str">
        <x:v>MAP19</x:v>
      </x:c>
      <x:c r="B25" s="14" t="str"/>
      <x:c r="C25" s="13" t="str"/>
      <x:c r="D25" s="13" t="str"/>
      <x:c r="E25" s="13" t="str"/>
      <x:c r="F25" s="13" t="str"/>
      <x:c r="G25" s="13" t="str"/>
      <x:c r="H25" s="13" t="str"/>
      <x:c r="I25" s="13" t="str"/>
      <x:c r="J25" s="13" t="str"/>
      <x:c r="K25" s="13" t="str"/>
      <x:c r="L25" s="13" t="str">
        <x:v>未开始</x:v>
      </x:c>
      <x:c r="M25" s="11" t="str">
        <x:f>IF(B25="","",IF(C25="","补买家问题",IF(F25="","补目标URL",IF(J25="","补检查证据","信息已记录"))))</x:f>
      </x:c>
    </x:row>
    <x:row r="26" ht="50" customHeight="1">
      <x:c r="A26" s="12" t="str">
        <x:v>MAP20</x:v>
      </x:c>
      <x:c r="B26" s="14" t="str"/>
      <x:c r="C26" s="13" t="str"/>
      <x:c r="D26" s="13" t="str"/>
      <x:c r="E26" s="13" t="str"/>
      <x:c r="F26" s="13" t="str"/>
      <x:c r="G26" s="13" t="str"/>
      <x:c r="H26" s="13" t="str"/>
      <x:c r="I26" s="13" t="str"/>
      <x:c r="J26" s="13" t="str"/>
      <x:c r="K26" s="13" t="str"/>
      <x:c r="L26" s="13" t="str">
        <x:v>未开始</x:v>
      </x:c>
      <x:c r="M26" s="11" t="str">
        <x:f>IF(B26="","",IF(C26="","补买家问题",IF(F26="","补目标URL",IF(J26="","补检查证据","信息已记录"))))</x:f>
      </x:c>
    </x:row>
    <x:row r="27" ht="50" customHeight="1">
      <x:c r="A27" s="11" t="str">
        <x:v>MAP21</x:v>
      </x:c>
      <x:c r="B27" s="14" t="str"/>
      <x:c r="C27" s="13" t="str"/>
      <x:c r="D27" s="13" t="str"/>
      <x:c r="E27" s="13" t="str"/>
      <x:c r="F27" s="13" t="str"/>
      <x:c r="G27" s="13" t="str"/>
      <x:c r="H27" s="13" t="str"/>
      <x:c r="I27" s="13" t="str"/>
      <x:c r="J27" s="13" t="str"/>
      <x:c r="K27" s="13" t="str"/>
      <x:c r="L27" s="13" t="str">
        <x:v>未开始</x:v>
      </x:c>
      <x:c r="M27" s="11" t="str">
        <x:f>IF(B27="","",IF(C27="","补买家问题",IF(F27="","补目标URL",IF(J27="","补检查证据","信息已记录"))))</x:f>
      </x:c>
    </x:row>
    <x:row r="28" ht="50" customHeight="1">
      <x:c r="A28" s="12" t="str">
        <x:v>MAP22</x:v>
      </x:c>
      <x:c r="B28" s="14" t="str"/>
      <x:c r="C28" s="13" t="str"/>
      <x:c r="D28" s="13" t="str"/>
      <x:c r="E28" s="13" t="str"/>
      <x:c r="F28" s="13" t="str"/>
      <x:c r="G28" s="13" t="str"/>
      <x:c r="H28" s="13" t="str"/>
      <x:c r="I28" s="13" t="str"/>
      <x:c r="J28" s="13" t="str"/>
      <x:c r="K28" s="13" t="str"/>
      <x:c r="L28" s="13" t="str">
        <x:v>未开始</x:v>
      </x:c>
      <x:c r="M28" s="11" t="str">
        <x:f>IF(B28="","",IF(C28="","补买家问题",IF(F28="","补目标URL",IF(J28="","补检查证据","信息已记录"))))</x:f>
      </x:c>
    </x:row>
    <x:row r="29" ht="50" customHeight="1">
      <x:c r="A29" s="11" t="str">
        <x:v>MAP23</x:v>
      </x:c>
      <x:c r="B29" s="14" t="str"/>
      <x:c r="C29" s="13" t="str"/>
      <x:c r="D29" s="13" t="str"/>
      <x:c r="E29" s="13" t="str"/>
      <x:c r="F29" s="13" t="str"/>
      <x:c r="G29" s="13" t="str"/>
      <x:c r="H29" s="13" t="str"/>
      <x:c r="I29" s="13" t="str"/>
      <x:c r="J29" s="13" t="str"/>
      <x:c r="K29" s="13" t="str"/>
      <x:c r="L29" s="13" t="str">
        <x:v>未开始</x:v>
      </x:c>
      <x:c r="M29" s="11" t="str">
        <x:f>IF(B29="","",IF(C29="","补买家问题",IF(F29="","补目标URL",IF(J29="","补检查证据","信息已记录"))))</x:f>
      </x:c>
    </x:row>
    <x:row r="30" ht="50" customHeight="1">
      <x:c r="A30" s="12" t="str">
        <x:v>MAP24</x:v>
      </x:c>
      <x:c r="B30" s="14" t="str"/>
      <x:c r="C30" s="13" t="str"/>
      <x:c r="D30" s="13" t="str"/>
      <x:c r="E30" s="13" t="str"/>
      <x:c r="F30" s="13" t="str"/>
      <x:c r="G30" s="13" t="str"/>
      <x:c r="H30" s="13" t="str"/>
      <x:c r="I30" s="13" t="str"/>
      <x:c r="J30" s="13" t="str"/>
      <x:c r="K30" s="13" t="str"/>
      <x:c r="L30" s="13" t="str">
        <x:v>未开始</x:v>
      </x:c>
      <x:c r="M30" s="11" t="str">
        <x:f>IF(B30="","",IF(C30="","补买家问题",IF(F30="","补目标URL",IF(J30="","补检查证据","信息已记录"))))</x:f>
      </x:c>
    </x:row>
    <x:row r="31" ht="50" customHeight="1">
      <x:c r="A31" s="11" t="str">
        <x:v>MAP25</x:v>
      </x:c>
      <x:c r="B31" s="14" t="str"/>
      <x:c r="C31" s="13" t="str"/>
      <x:c r="D31" s="13" t="str"/>
      <x:c r="E31" s="13" t="str"/>
      <x:c r="F31" s="13" t="str"/>
      <x:c r="G31" s="13" t="str"/>
      <x:c r="H31" s="13" t="str"/>
      <x:c r="I31" s="13" t="str"/>
      <x:c r="J31" s="13" t="str"/>
      <x:c r="K31" s="13" t="str"/>
      <x:c r="L31" s="13" t="str">
        <x:v>未开始</x:v>
      </x:c>
      <x:c r="M31" s="11" t="str">
        <x:f>IF(B31="","",IF(C31="","补买家问题",IF(F31="","补目标URL",IF(J31="","补检查证据","信息已记录"))))</x:f>
      </x:c>
    </x:row>
    <x:row r="32" ht="50" customHeight="1">
      <x:c r="A32" s="12" t="str">
        <x:v>MAP26</x:v>
      </x:c>
      <x:c r="B32" s="14" t="str"/>
      <x:c r="C32" s="13" t="str"/>
      <x:c r="D32" s="13" t="str"/>
      <x:c r="E32" s="13" t="str"/>
      <x:c r="F32" s="13" t="str"/>
      <x:c r="G32" s="13" t="str"/>
      <x:c r="H32" s="13" t="str"/>
      <x:c r="I32" s="13" t="str"/>
      <x:c r="J32" s="13" t="str"/>
      <x:c r="K32" s="13" t="str"/>
      <x:c r="L32" s="13" t="str">
        <x:v>未开始</x:v>
      </x:c>
      <x:c r="M32" s="11" t="str">
        <x:f>IF(B32="","",IF(C32="","补买家问题",IF(F32="","补目标URL",IF(J32="","补检查证据","信息已记录"))))</x:f>
      </x:c>
    </x:row>
    <x:row r="33" ht="50" customHeight="1">
      <x:c r="A33" s="11" t="str">
        <x:v>MAP27</x:v>
      </x:c>
      <x:c r="B33" s="14" t="str"/>
      <x:c r="C33" s="13" t="str"/>
      <x:c r="D33" s="13" t="str"/>
      <x:c r="E33" s="13" t="str"/>
      <x:c r="F33" s="13" t="str"/>
      <x:c r="G33" s="13" t="str"/>
      <x:c r="H33" s="13" t="str"/>
      <x:c r="I33" s="13" t="str"/>
      <x:c r="J33" s="13" t="str"/>
      <x:c r="K33" s="13" t="str"/>
      <x:c r="L33" s="13" t="str">
        <x:v>未开始</x:v>
      </x:c>
      <x:c r="M33" s="11" t="str">
        <x:f>IF(B33="","",IF(C33="","补买家问题",IF(F33="","补目标URL",IF(J33="","补检查证据","信息已记录"))))</x:f>
      </x:c>
    </x:row>
    <x:row r="34" ht="50" customHeight="1">
      <x:c r="A34" s="12" t="str">
        <x:v>MAP28</x:v>
      </x:c>
      <x:c r="B34" s="14" t="str"/>
      <x:c r="C34" s="13" t="str"/>
      <x:c r="D34" s="13" t="str"/>
      <x:c r="E34" s="13" t="str"/>
      <x:c r="F34" s="13" t="str"/>
      <x:c r="G34" s="13" t="str"/>
      <x:c r="H34" s="13" t="str"/>
      <x:c r="I34" s="13" t="str"/>
      <x:c r="J34" s="13" t="str"/>
      <x:c r="K34" s="13" t="str"/>
      <x:c r="L34" s="13" t="str">
        <x:v>未开始</x:v>
      </x:c>
      <x:c r="M34" s="11" t="str">
        <x:f>IF(B34="","",IF(C34="","补买家问题",IF(F34="","补目标URL",IF(J34="","补检查证据","信息已记录"))))</x:f>
      </x:c>
    </x:row>
    <x:row r="35" ht="50" customHeight="1">
      <x:c r="A35" s="11" t="str">
        <x:v>MAP29</x:v>
      </x:c>
      <x:c r="B35" s="14" t="str"/>
      <x:c r="C35" s="13" t="str"/>
      <x:c r="D35" s="13" t="str"/>
      <x:c r="E35" s="13" t="str"/>
      <x:c r="F35" s="13" t="str"/>
      <x:c r="G35" s="13" t="str"/>
      <x:c r="H35" s="13" t="str"/>
      <x:c r="I35" s="13" t="str"/>
      <x:c r="J35" s="13" t="str"/>
      <x:c r="K35" s="13" t="str"/>
      <x:c r="L35" s="13" t="str">
        <x:v>未开始</x:v>
      </x:c>
      <x:c r="M35" s="11" t="str">
        <x:f>IF(B35="","",IF(C35="","补买家问题",IF(F35="","补目标URL",IF(J35="","补检查证据","信息已记录"))))</x:f>
      </x:c>
    </x:row>
    <x:row r="36" ht="50" customHeight="1">
      <x:c r="A36" s="12" t="str">
        <x:v>MAP30</x:v>
      </x:c>
      <x:c r="B36" s="14" t="str"/>
      <x:c r="C36" s="13" t="str"/>
      <x:c r="D36" s="13" t="str"/>
      <x:c r="E36" s="13" t="str"/>
      <x:c r="F36" s="13" t="str"/>
      <x:c r="G36" s="13" t="str"/>
      <x:c r="H36" s="13" t="str"/>
      <x:c r="I36" s="13" t="str"/>
      <x:c r="J36" s="13" t="str"/>
      <x:c r="K36" s="13" t="str"/>
      <x:c r="L36" s="13" t="str">
        <x:v>未开始</x:v>
      </x:c>
      <x:c r="M36" s="11" t="str">
        <x:f>IF(B36="","",IF(C36="","补买家问题",IF(F36="","补目标URL",IF(J36="","补检查证据","信息已记录"))))</x:f>
      </x:c>
    </x:row>
  </x:sheetData>
  <x:conditionalFormatting sqref="M7:M36">
    <x:cfRule type="beginsWith" dxfId="0" priority="1" operator="beginsWith" text="补"/>
  </x:conditionalFormatting>
  <x:dataValidations count="4">
    <x:dataValidation type="list" sqref="D7:D36">
      <x:formula1>"信息,比较,采购"</x:formula1>
    </x:dataValidation>
    <x:dataValidation type="list" sqref="E7:E36">
      <x:formula1>"品类页,产品页,应用页,指南页,比较页,技术页,供应能力页,支持页,询价页"</x:formula1>
    </x:dataValidation>
    <x:dataValidation type="list" sqref="K7:K36">
      <x:formula1>"高,中,低"</x:formula1>
    </x:dataValidation>
    <x:dataValidation type="list" sqref="L7:L36">
      <x:formula1>"未开始,进行中,待复核,已完成,暂缓"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c3010e68f4e49b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" hidden="0" customWidth="1"/>
    <x:col min="2" max="2" width="19" hidden="0" customWidth="1"/>
    <x:col min="3" max="3" width="24" hidden="0" customWidth="1"/>
    <x:col min="4" max="4" width="42" hidden="0" customWidth="1"/>
    <x:col min="5" max="5" width="54" hidden="0" customWidth="1"/>
    <x:col min="6" max="6" width="44" hidden="0" customWidth="1"/>
    <x:col min="7" max="7" width="12" hidden="0" customWidth="1"/>
    <x:col min="8" max="8" width="17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SEO检查清单</x:v>
      </x:c>
      <x:c r="B2" s="2"/>
      <x:c r="C2" s="2"/>
      <x:c r="D2" s="2"/>
      <x:c r="E2" s="2"/>
      <x:c r="F2" s="2"/>
      <x:c r="G2" s="2"/>
      <x:c r="H2" s="2"/>
    </x:row>
    <x:row r="3" ht="26" customHeight="1">
      <x:c r="A3" s="5" t="str">
        <x:v>按实际网站逐项核对。不适用需在证据栏说明原因；当前24项均未执行。</x:v>
      </x:c>
      <x:c r="B3" s="2"/>
      <x:c r="C3" s="2"/>
      <x:c r="D3" s="2"/>
      <x:c r="E3" s="2"/>
      <x:c r="F3" s="2"/>
      <x:c r="G3" s="2"/>
      <x:c r="H3" s="2"/>
    </x:row>
    <x:row r="4" ht="26" customHeight="1">
      <x:c r="A4" s="4"/>
      <x:c r="B4" s="4"/>
      <x:c r="C4" s="4"/>
      <x:c r="D4" s="4"/>
      <x:c r="E4" s="4"/>
      <x:c r="F4" s="4"/>
      <x:c r="G4" s="4"/>
      <x:c r="H4" s="4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40" customHeight="1">
      <x:c r="A6" s="9" t="str">
        <x:v>编号</x:v>
      </x:c>
      <x:c r="B6" s="9" t="str">
        <x:v>检查维度</x:v>
      </x:c>
      <x:c r="C6" s="9" t="str">
        <x:v>检查点</x:v>
      </x:c>
      <x:c r="D6" s="9" t="str">
        <x:v>怎么检查</x:v>
      </x:c>
      <x:c r="E6" s="9" t="str">
        <x:v>通过口径</x:v>
      </x:c>
      <x:c r="F6" s="9" t="str">
        <x:v>页面 / 证据位置</x:v>
      </x:c>
      <x:c r="G6" s="9" t="str">
        <x:v>优先级</x:v>
      </x:c>
      <x:c r="H6" s="9" t="str">
        <x:v>检查结果</x:v>
      </x:c>
    </x:row>
    <x:row r="7" ht="52" customHeight="1">
      <x:c r="A7" s="11" t="str">
        <x:v>SEO01</x:v>
      </x:c>
      <x:c r="B7" s="11" t="str">
        <x:v>抓取与索引</x:v>
      </x:c>
      <x:c r="C7" s="11" t="str">
        <x:v>重要页面可访问</x:v>
      </x:c>
      <x:c r="D7" s="11" t="str">
        <x:v>浏览器与响应状态检查</x:v>
      </x:c>
      <x:c r="E7" s="11" t="str">
        <x:v>应公开页面正常返回200，错误页不伪装成功</x:v>
      </x:c>
      <x:c r="F7" s="13" t="str"/>
      <x:c r="G7" s="11" t="str">
        <x:v>高</x:v>
      </x:c>
      <x:c r="H7" s="13" t="str">
        <x:v>待检查</x:v>
      </x:c>
    </x:row>
    <x:row r="8" ht="52" customHeight="1">
      <x:c r="A8" s="12" t="str">
        <x:v>SEO02</x:v>
      </x:c>
      <x:c r="B8" s="12" t="str">
        <x:v>抓取与索引</x:v>
      </x:c>
      <x:c r="C8" s="12" t="str">
        <x:v>robots.txt意图一致</x:v>
      </x:c>
      <x:c r="D8" s="12" t="str">
        <x:v>读取robots.txt并核对路径</x:v>
      </x:c>
      <x:c r="E8" s="12" t="str">
        <x:v>未意外阻止需要抓取的页面</x:v>
      </x:c>
      <x:c r="F8" s="13" t="str"/>
      <x:c r="G8" s="12" t="str">
        <x:v>高</x:v>
      </x:c>
      <x:c r="H8" s="13" t="str">
        <x:v>待检查</x:v>
      </x:c>
    </x:row>
    <x:row r="9" ht="52" customHeight="1">
      <x:c r="A9" s="11" t="str">
        <x:v>SEO03</x:v>
      </x:c>
      <x:c r="B9" s="11" t="str">
        <x:v>抓取与索引</x:v>
      </x:c>
      <x:c r="C9" s="11" t="str">
        <x:v>noindex配置</x:v>
      </x:c>
      <x:c r="D9" s="11" t="str">
        <x:v>查看meta robots及响应头</x:v>
      </x:c>
      <x:c r="E9" s="11" t="str">
        <x:v>需要收录的正式页面不意外带noindex</x:v>
      </x:c>
      <x:c r="F9" s="13" t="str"/>
      <x:c r="G9" s="11" t="str">
        <x:v>高</x:v>
      </x:c>
      <x:c r="H9" s="13" t="str">
        <x:v>待检查</x:v>
      </x:c>
    </x:row>
    <x:row r="10" ht="52" customHeight="1">
      <x:c r="A10" s="12" t="str">
        <x:v>SEO04</x:v>
      </x:c>
      <x:c r="B10" s="12" t="str">
        <x:v>抓取与索引</x:v>
      </x:c>
      <x:c r="C10" s="12" t="str">
        <x:v>canonical目标</x:v>
      </x:c>
      <x:c r="D10" s="12" t="str">
        <x:v>查看源码中的canonical</x:v>
      </x:c>
      <x:c r="E10" s="12" t="str">
        <x:v>目标合理、可访问，避免指向无关页面</x:v>
      </x:c>
      <x:c r="F10" s="13" t="str"/>
      <x:c r="G10" s="12" t="str">
        <x:v>高</x:v>
      </x:c>
      <x:c r="H10" s="13" t="str">
        <x:v>待检查</x:v>
      </x:c>
    </x:row>
    <x:row r="11" ht="52" customHeight="1">
      <x:c r="A11" s="11" t="str">
        <x:v>SEO05</x:v>
      </x:c>
      <x:c r="B11" s="11" t="str">
        <x:v>抓取与索引</x:v>
      </x:c>
      <x:c r="C11" s="11" t="str">
        <x:v>站点地图范围</x:v>
      </x:c>
      <x:c r="D11" s="11" t="str">
        <x:v>查看sitemap及抽样URL</x:v>
      </x:c>
      <x:c r="E11" s="11" t="str">
        <x:v>只提交预期公开且可索引的规范页面</x:v>
      </x:c>
      <x:c r="F11" s="13" t="str"/>
      <x:c r="G11" s="11" t="str">
        <x:v>中</x:v>
      </x:c>
      <x:c r="H11" s="13" t="str">
        <x:v>待检查</x:v>
      </x:c>
    </x:row>
    <x:row r="12" ht="52" customHeight="1">
      <x:c r="A12" s="12" t="str">
        <x:v>SEO06</x:v>
      </x:c>
      <x:c r="B12" s="12" t="str">
        <x:v>抓取与索引</x:v>
      </x:c>
      <x:c r="C12" s="12" t="str">
        <x:v>重定向链</x:v>
      </x:c>
      <x:c r="D12" s="12" t="str">
        <x:v>核对旧URL到最终页的跳转</x:v>
      </x:c>
      <x:c r="E12" s="12" t="str">
        <x:v>落到相关页面，避免循环和多余链路</x:v>
      </x:c>
      <x:c r="F12" s="13" t="str"/>
      <x:c r="G12" s="12" t="str">
        <x:v>中</x:v>
      </x:c>
      <x:c r="H12" s="13" t="str">
        <x:v>待检查</x:v>
      </x:c>
    </x:row>
    <x:row r="13" ht="52" customHeight="1">
      <x:c r="A13" s="11" t="str">
        <x:v>SEO07</x:v>
      </x:c>
      <x:c r="B13" s="11" t="str">
        <x:v>页面内容</x:v>
      </x:c>
      <x:c r="C13" s="11" t="str">
        <x:v>页面主要任务</x:v>
      </x:c>
      <x:c r="D13" s="11" t="str">
        <x:v>不看制作说明试读该页</x:v>
      </x:c>
      <x:c r="E13" s="11" t="str">
        <x:v>能说明给谁看、解决什么、下一步是什么</x:v>
      </x:c>
      <x:c r="F13" s="13" t="str"/>
      <x:c r="G13" s="11" t="str">
        <x:v>高</x:v>
      </x:c>
      <x:c r="H13" s="13" t="str">
        <x:v>待检查</x:v>
      </x:c>
    </x:row>
    <x:row r="14" ht="52" customHeight="1">
      <x:c r="A14" s="12" t="str">
        <x:v>SEO08</x:v>
      </x:c>
      <x:c r="B14" s="12" t="str">
        <x:v>页面内容</x:v>
      </x:c>
      <x:c r="C14" s="12" t="str">
        <x:v>标题与H1</x:v>
      </x:c>
      <x:c r="D14" s="12" t="str">
        <x:v>查看浏览器标题及主标题</x:v>
      </x:c>
      <x:c r="E14" s="12" t="str">
        <x:v>准确描述当前页面，不批量套空泛标题</x:v>
      </x:c>
      <x:c r="F14" s="13" t="str"/>
      <x:c r="G14" s="12" t="str">
        <x:v>高</x:v>
      </x:c>
      <x:c r="H14" s="13" t="str">
        <x:v>待检查</x:v>
      </x:c>
    </x:row>
    <x:row r="15" ht="52" customHeight="1">
      <x:c r="A15" s="11" t="str">
        <x:v>SEO09</x:v>
      </x:c>
      <x:c r="B15" s="11" t="str">
        <x:v>页面内容</x:v>
      </x:c>
      <x:c r="C15" s="11" t="str">
        <x:v>产品参数</x:v>
      </x:c>
      <x:c r="D15" s="11" t="str">
        <x:v>对照产品资料与页面</x:v>
      </x:c>
      <x:c r="E15" s="11" t="str">
        <x:v>参数及单位一致，版本可核对</x:v>
      </x:c>
      <x:c r="F15" s="13" t="str"/>
      <x:c r="G15" s="11" t="str">
        <x:v>高</x:v>
      </x:c>
      <x:c r="H15" s="13" t="str">
        <x:v>待检查</x:v>
      </x:c>
    </x:row>
    <x:row r="16" ht="52" customHeight="1">
      <x:c r="A16" s="12" t="str">
        <x:v>SEO10</x:v>
      </x:c>
      <x:c r="B16" s="12" t="str">
        <x:v>页面内容</x:v>
      </x:c>
      <x:c r="C16" s="12" t="str">
        <x:v>应用条件与限制</x:v>
      </x:c>
      <x:c r="D16" s="12" t="str">
        <x:v>检查用途、安装和环境条件</x:v>
      </x:c>
      <x:c r="E16" s="12" t="str">
        <x:v>让买家知道适用与不适用条件</x:v>
      </x:c>
      <x:c r="F16" s="13" t="str"/>
      <x:c r="G16" s="12" t="str">
        <x:v>中</x:v>
      </x:c>
      <x:c r="H16" s="13" t="str">
        <x:v>待检查</x:v>
      </x:c>
    </x:row>
    <x:row r="17" ht="52" customHeight="1">
      <x:c r="A17" s="11" t="str">
        <x:v>SEO11</x:v>
      </x:c>
      <x:c r="B17" s="11" t="str">
        <x:v>页面内容</x:v>
      </x:c>
      <x:c r="C17" s="11" t="str">
        <x:v>重复页面分工</x:v>
      </x:c>
      <x:c r="D17" s="11" t="str">
        <x:v>按买家问题对比相似页面</x:v>
      </x:c>
      <x:c r="E17" s="11" t="str">
        <x:v>不同页面有清楚任务，避免仅换词重复</x:v>
      </x:c>
      <x:c r="F17" s="13" t="str"/>
      <x:c r="G17" s="11" t="str">
        <x:v>中</x:v>
      </x:c>
      <x:c r="H17" s="13" t="str">
        <x:v>待检查</x:v>
      </x:c>
    </x:row>
    <x:row r="18" ht="52" customHeight="1">
      <x:c r="A18" s="12" t="str">
        <x:v>SEO12</x:v>
      </x:c>
      <x:c r="B18" s="12" t="str">
        <x:v>页面内容</x:v>
      </x:c>
      <x:c r="C18" s="12" t="str">
        <x:v>图片与替代文本</x:v>
      </x:c>
      <x:c r="D18" s="12" t="str">
        <x:v>抽样检查图像清晰度及alt</x:v>
      </x:c>
      <x:c r="E18" s="12" t="str">
        <x:v>真实相关图片，alt说明有意义的内容</x:v>
      </x:c>
      <x:c r="F18" s="13" t="str"/>
      <x:c r="G18" s="12" t="str">
        <x:v>中</x:v>
      </x:c>
      <x:c r="H18" s="13" t="str">
        <x:v>待检查</x:v>
      </x:c>
    </x:row>
    <x:row r="19" ht="52" customHeight="1">
      <x:c r="A19" s="11" t="str">
        <x:v>SEO13</x:v>
      </x:c>
      <x:c r="B19" s="11" t="str">
        <x:v>内部链接</x:v>
      </x:c>
      <x:c r="C19" s="11" t="str">
        <x:v>导航到关键页</x:v>
      </x:c>
      <x:c r="D19" s="11" t="str">
        <x:v>从首页实际点击至产品和应用页</x:v>
      </x:c>
      <x:c r="E19" s="11" t="str">
        <x:v>重要页面能被自然访问</x:v>
      </x:c>
      <x:c r="F19" s="13" t="str"/>
      <x:c r="G19" s="11" t="str">
        <x:v>高</x:v>
      </x:c>
      <x:c r="H19" s="13" t="str">
        <x:v>待检查</x:v>
      </x:c>
    </x:row>
    <x:row r="20" ht="52" customHeight="1">
      <x:c r="A20" s="12" t="str">
        <x:v>SEO14</x:v>
      </x:c>
      <x:c r="B20" s="12" t="str">
        <x:v>内部链接</x:v>
      </x:c>
      <x:c r="C20" s="12" t="str">
        <x:v>指南到产品</x:v>
      </x:c>
      <x:c r="D20" s="12" t="str">
        <x:v>实际点击文中相关产品链接</x:v>
      </x:c>
      <x:c r="E20" s="12" t="str">
        <x:v>目标与问题匹配，非全部跳首页</x:v>
      </x:c>
      <x:c r="F20" s="13" t="str"/>
      <x:c r="G20" s="12" t="str">
        <x:v>高</x:v>
      </x:c>
      <x:c r="H20" s="13" t="str">
        <x:v>待检查</x:v>
      </x:c>
    </x:row>
    <x:row r="21" ht="52" customHeight="1">
      <x:c r="A21" s="11" t="str">
        <x:v>SEO15</x:v>
      </x:c>
      <x:c r="B21" s="11" t="str">
        <x:v>内部链接</x:v>
      </x:c>
      <x:c r="C21" s="11" t="str">
        <x:v>链接状态与锚文本</x:v>
      </x:c>
      <x:c r="D21" s="11" t="str">
        <x:v>抽样点击正文与按钮</x:v>
      </x:c>
      <x:c r="E21" s="11" t="str">
        <x:v>无断链，文字能预告目的页内容</x:v>
      </x:c>
      <x:c r="F21" s="13" t="str"/>
      <x:c r="G21" s="11" t="str">
        <x:v>中</x:v>
      </x:c>
      <x:c r="H21" s="13" t="str">
        <x:v>待检查</x:v>
      </x:c>
    </x:row>
    <x:row r="22" ht="52" customHeight="1">
      <x:c r="A22" s="12" t="str">
        <x:v>SEO16</x:v>
      </x:c>
      <x:c r="B22" s="12" t="str">
        <x:v>内部链接</x:v>
      </x:c>
      <x:c r="C22" s="12" t="str">
        <x:v>孤立页面</x:v>
      </x:c>
      <x:c r="D22" s="12" t="str">
        <x:v>对照页面清单与可达路径</x:v>
      </x:c>
      <x:c r="E22" s="12" t="str">
        <x:v>重要页面有入口及相关上下文</x:v>
      </x:c>
      <x:c r="F22" s="13" t="str"/>
      <x:c r="G22" s="12" t="str">
        <x:v>中</x:v>
      </x:c>
      <x:c r="H22" s="13" t="str">
        <x:v>待检查</x:v>
      </x:c>
    </x:row>
    <x:row r="23" ht="52" customHeight="1">
      <x:c r="A23" s="11" t="str">
        <x:v>SEO17</x:v>
      </x:c>
      <x:c r="B23" s="11" t="str">
        <x:v>体验与转化</x:v>
      </x:c>
      <x:c r="C23" s="11" t="str">
        <x:v>手机内容可读</x:v>
      </x:c>
      <x:c r="D23" s="11" t="str">
        <x:v>在375px和实际手机试读</x:v>
      </x:c>
      <x:c r="E23" s="11" t="str">
        <x:v>无重叠或横向溢出，表格有合理阅读方式</x:v>
      </x:c>
      <x:c r="F23" s="13" t="str"/>
      <x:c r="G23" s="11" t="str">
        <x:v>高</x:v>
      </x:c>
      <x:c r="H23" s="13" t="str">
        <x:v>待检查</x:v>
      </x:c>
    </x:row>
    <x:row r="24" ht="52" customHeight="1">
      <x:c r="A24" s="12" t="str">
        <x:v>SEO18</x:v>
      </x:c>
      <x:c r="B24" s="12" t="str">
        <x:v>体验与转化</x:v>
      </x:c>
      <x:c r="C24" s="12" t="str">
        <x:v>加载与交互</x:v>
      </x:c>
      <x:c r="D24" s="12" t="str">
        <x:v>使用实际设备及性能工具记录</x:v>
      </x:c>
      <x:c r="E24" s="12" t="str">
        <x:v>记录具体问题、页面和环境，不只报总分</x:v>
      </x:c>
      <x:c r="F24" s="13" t="str"/>
      <x:c r="G24" s="12" t="str">
        <x:v>中</x:v>
      </x:c>
      <x:c r="H24" s="13" t="str">
        <x:v>待检查</x:v>
      </x:c>
    </x:row>
    <x:row r="25" ht="52" customHeight="1">
      <x:c r="A25" s="11" t="str">
        <x:v>SEO19</x:v>
      </x:c>
      <x:c r="B25" s="11" t="str">
        <x:v>体验与转化</x:v>
      </x:c>
      <x:c r="C25" s="11" t="str">
        <x:v>询价路径</x:v>
      </x:c>
      <x:c r="D25" s="11" t="str">
        <x:v>从产品页走到联系入口</x:v>
      </x:c>
      <x:c r="E25" s="11" t="str">
        <x:v>目标清楚，服务与产品上下文能延续</x:v>
      </x:c>
      <x:c r="F25" s="13" t="str"/>
      <x:c r="G25" s="11" t="str">
        <x:v>高</x:v>
      </x:c>
      <x:c r="H25" s="13" t="str">
        <x:v>待检查</x:v>
      </x:c>
    </x:row>
    <x:row r="26" ht="52" customHeight="1">
      <x:c r="A26" s="12" t="str">
        <x:v>SEO20</x:v>
      </x:c>
      <x:c r="B26" s="12" t="str">
        <x:v>体验与转化</x:v>
      </x:c>
      <x:c r="C26" s="12" t="str">
        <x:v>表单真实接收</x:v>
      </x:c>
      <x:c r="D26" s="12" t="str">
        <x:v>使用测试信息提交并核对后台</x:v>
      </x:c>
      <x:c r="E26" s="12" t="str">
        <x:v>有服务器记录，成功提示与实际一致</x:v>
      </x:c>
      <x:c r="F26" s="13" t="str"/>
      <x:c r="G26" s="12" t="str">
        <x:v>高</x:v>
      </x:c>
      <x:c r="H26" s="13" t="str">
        <x:v>待检查</x:v>
      </x:c>
    </x:row>
    <x:row r="27" ht="52" customHeight="1">
      <x:c r="A27" s="11" t="str">
        <x:v>SEO21</x:v>
      </x:c>
      <x:c r="B27" s="11" t="str">
        <x:v>数据与复盘</x:v>
      </x:c>
      <x:c r="C27" s="11" t="str">
        <x:v>Search Console访问</x:v>
      </x:c>
      <x:c r="D27" s="11" t="str">
        <x:v>核对账户、站点属性与范围</x:v>
      </x:c>
      <x:c r="E27" s="11" t="str">
        <x:v>能查看正确站点；未取得数据时不填0</x:v>
      </x:c>
      <x:c r="F27" s="13" t="str"/>
      <x:c r="G27" s="11" t="str">
        <x:v>高</x:v>
      </x:c>
      <x:c r="H27" s="13" t="str">
        <x:v>待检查</x:v>
      </x:c>
    </x:row>
    <x:row r="28" ht="52" customHeight="1">
      <x:c r="A28" s="12" t="str">
        <x:v>SEO22</x:v>
      </x:c>
      <x:c r="B28" s="12" t="str">
        <x:v>数据与复盘</x:v>
      </x:c>
      <x:c r="C28" s="12" t="str">
        <x:v>转化事件口径</x:v>
      </x:c>
      <x:c r="D28" s="12" t="str">
        <x:v>核对触发条件及测试结果</x:v>
      </x:c>
      <x:c r="E28" s="12" t="str">
        <x:v>区分点击、提交、有效咨询，避免重复</x:v>
      </x:c>
      <x:c r="F28" s="13" t="str"/>
      <x:c r="G28" s="12" t="str">
        <x:v>高</x:v>
      </x:c>
      <x:c r="H28" s="13" t="str">
        <x:v>待检查</x:v>
      </x:c>
    </x:row>
    <x:row r="29" ht="52" customHeight="1">
      <x:c r="A29" s="11" t="str">
        <x:v>SEO23</x:v>
      </x:c>
      <x:c r="B29" s="11" t="str">
        <x:v>数据与复盘</x:v>
      </x:c>
      <x:c r="C29" s="11" t="str">
        <x:v>修改记录</x:v>
      </x:c>
      <x:c r="D29" s="11" t="str">
        <x:v>核对修改前后内容及上线日期</x:v>
      </x:c>
      <x:c r="E29" s="11" t="str">
        <x:v>动作、页面、时间和证据能追溯</x:v>
      </x:c>
      <x:c r="F29" s="13" t="str"/>
      <x:c r="G29" s="11" t="str">
        <x:v>中</x:v>
      </x:c>
      <x:c r="H29" s="13" t="str">
        <x:v>待检查</x:v>
      </x:c>
    </x:row>
    <x:row r="30" ht="52" customHeight="1">
      <x:c r="A30" s="12" t="str">
        <x:v>SEO24</x:v>
      </x:c>
      <x:c r="B30" s="12" t="str">
        <x:v>数据与复盘</x:v>
      </x:c>
      <x:c r="C30" s="12" t="str">
        <x:v>相同口径比较</x:v>
      </x:c>
      <x:c r="D30" s="12" t="str">
        <x:v>核对日期、市场、设备与范围</x:v>
      </x:c>
      <x:c r="E30" s="12" t="str">
        <x:v>区分季节、预算或其他并行动作影响</x:v>
      </x:c>
      <x:c r="F30" s="13" t="str"/>
      <x:c r="G30" s="12" t="str">
        <x:v>中</x:v>
      </x:c>
      <x:c r="H30" s="13" t="str">
        <x:v>待检查</x:v>
      </x:c>
    </x:row>
  </x:sheetData>
  <x:conditionalFormatting sqref="H7:H30">
    <x:cfRule type="containsText" dxfId="1" priority="1" operator="containsText" text="需处理"/>
  </x:conditionalFormatting>
  <x:dataValidations count="1">
    <x:dataValidation type="list" sqref="H7:H30">
      <x:formula1>"待检查,通过,需处理,不适用"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f19762635bf47cc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" hidden="0" customWidth="1"/>
    <x:col min="2" max="2" width="32" hidden="0" customWidth="1"/>
    <x:col min="3" max="3" width="40" hidden="0" customWidth="1"/>
    <x:col min="4" max="4" width="44" hidden="0" customWidth="1"/>
    <x:col min="5" max="5" width="42" hidden="0" customWidth="1"/>
    <x:col min="6" max="6" width="16" hidden="0" customWidth="1"/>
    <x:col min="7" max="7" width="18" hidden="0" customWidth="1"/>
    <x:col min="8" max="8" width="18" hidden="0" customWidth="1"/>
    <x:col min="9" max="9" width="16" hidden="0" customWidth="1"/>
    <x:col min="10" max="10" width="4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3" t="str">
        <x:v>执行与复盘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5" t="str">
        <x:v>先写问题和验收，再执行。日期为空表示尚未安排，不预设固定周期；可追加表格行。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40" customHeight="1">
      <x:c r="A6" s="9" t="str">
        <x:v>编号</x:v>
      </x:c>
      <x:c r="B6" s="9" t="str">
        <x:v>关联MAP编号 / 页面</x:v>
      </x:c>
      <x:c r="C6" s="9" t="str">
        <x:v>当前问题与证据</x:v>
      </x:c>
      <x:c r="D6" s="9" t="str">
        <x:v>本轮具体动作</x:v>
      </x:c>
      <x:c r="E6" s="9" t="str">
        <x:v>验收方式</x:v>
      </x:c>
      <x:c r="F6" s="9" t="str">
        <x:v>负责人</x:v>
      </x:c>
      <x:c r="G6" s="9" t="str">
        <x:v>计划完成日期</x:v>
      </x:c>
      <x:c r="H6" s="9" t="str">
        <x:v>实际上线日期</x:v>
      </x:c>
      <x:c r="I6" s="9" t="str">
        <x:v>状态</x:v>
      </x:c>
      <x:c r="J6" s="9" t="str">
        <x:v>复盘与下一步</x:v>
      </x:c>
    </x:row>
    <x:row r="7" ht="48" customHeight="1">
      <x:c r="A7" s="11" t="str">
        <x:v>ACT01</x:v>
      </x:c>
      <x:c r="B7" s="13" t="str"/>
      <x:c r="C7" s="13" t="str"/>
      <x:c r="D7" s="13" t="str"/>
      <x:c r="E7" s="13" t="str"/>
      <x:c r="F7" s="13" t="str"/>
      <x:c r="G7" s="15" t="str"/>
      <x:c r="H7" s="15" t="str"/>
      <x:c r="I7" s="13" t="str">
        <x:v>未开始</x:v>
      </x:c>
      <x:c r="J7" s="13" t="str"/>
    </x:row>
    <x:row r="8" ht="48" customHeight="1">
      <x:c r="A8" s="12" t="str">
        <x:v>ACT02</x:v>
      </x:c>
      <x:c r="B8" s="13" t="str"/>
      <x:c r="C8" s="13" t="str"/>
      <x:c r="D8" s="13" t="str"/>
      <x:c r="E8" s="13" t="str"/>
      <x:c r="F8" s="13" t="str"/>
      <x:c r="G8" s="15" t="str"/>
      <x:c r="H8" s="15" t="str"/>
      <x:c r="I8" s="13" t="str">
        <x:v>未开始</x:v>
      </x:c>
      <x:c r="J8" s="13" t="str"/>
    </x:row>
    <x:row r="9" ht="48" customHeight="1">
      <x:c r="A9" s="11" t="str">
        <x:v>ACT03</x:v>
      </x:c>
      <x:c r="B9" s="13" t="str"/>
      <x:c r="C9" s="13" t="str"/>
      <x:c r="D9" s="13" t="str"/>
      <x:c r="E9" s="13" t="str"/>
      <x:c r="F9" s="13" t="str"/>
      <x:c r="G9" s="15" t="str"/>
      <x:c r="H9" s="15" t="str"/>
      <x:c r="I9" s="13" t="str">
        <x:v>未开始</x:v>
      </x:c>
      <x:c r="J9" s="13" t="str"/>
    </x:row>
    <x:row r="10" ht="48" customHeight="1">
      <x:c r="A10" s="12" t="str">
        <x:v>ACT04</x:v>
      </x:c>
      <x:c r="B10" s="13" t="str"/>
      <x:c r="C10" s="13" t="str"/>
      <x:c r="D10" s="13" t="str"/>
      <x:c r="E10" s="13" t="str"/>
      <x:c r="F10" s="13" t="str"/>
      <x:c r="G10" s="15" t="str"/>
      <x:c r="H10" s="15" t="str"/>
      <x:c r="I10" s="13" t="str">
        <x:v>未开始</x:v>
      </x:c>
      <x:c r="J10" s="13" t="str"/>
    </x:row>
    <x:row r="11" ht="48" customHeight="1">
      <x:c r="A11" s="11" t="str">
        <x:v>ACT05</x:v>
      </x:c>
      <x:c r="B11" s="13" t="str"/>
      <x:c r="C11" s="13" t="str"/>
      <x:c r="D11" s="13" t="str"/>
      <x:c r="E11" s="13" t="str"/>
      <x:c r="F11" s="13" t="str"/>
      <x:c r="G11" s="15" t="str"/>
      <x:c r="H11" s="15" t="str"/>
      <x:c r="I11" s="13" t="str">
        <x:v>未开始</x:v>
      </x:c>
      <x:c r="J11" s="13" t="str"/>
    </x:row>
    <x:row r="12" ht="48" customHeight="1">
      <x:c r="A12" s="12" t="str">
        <x:v>ACT06</x:v>
      </x:c>
      <x:c r="B12" s="13" t="str"/>
      <x:c r="C12" s="13" t="str"/>
      <x:c r="D12" s="13" t="str"/>
      <x:c r="E12" s="13" t="str"/>
      <x:c r="F12" s="13" t="str"/>
      <x:c r="G12" s="15" t="str"/>
      <x:c r="H12" s="15" t="str"/>
      <x:c r="I12" s="13" t="str">
        <x:v>未开始</x:v>
      </x:c>
      <x:c r="J12" s="13" t="str"/>
    </x:row>
    <x:row r="13" ht="48" customHeight="1">
      <x:c r="A13" s="11" t="str">
        <x:v>ACT07</x:v>
      </x:c>
      <x:c r="B13" s="13" t="str"/>
      <x:c r="C13" s="13" t="str"/>
      <x:c r="D13" s="13" t="str"/>
      <x:c r="E13" s="13" t="str"/>
      <x:c r="F13" s="13" t="str"/>
      <x:c r="G13" s="15" t="str"/>
      <x:c r="H13" s="15" t="str"/>
      <x:c r="I13" s="13" t="str">
        <x:v>未开始</x:v>
      </x:c>
      <x:c r="J13" s="13" t="str"/>
    </x:row>
    <x:row r="14" ht="48" customHeight="1">
      <x:c r="A14" s="12" t="str">
        <x:v>ACT08</x:v>
      </x:c>
      <x:c r="B14" s="13" t="str"/>
      <x:c r="C14" s="13" t="str"/>
      <x:c r="D14" s="13" t="str"/>
      <x:c r="E14" s="13" t="str"/>
      <x:c r="F14" s="13" t="str"/>
      <x:c r="G14" s="15" t="str"/>
      <x:c r="H14" s="15" t="str"/>
      <x:c r="I14" s="13" t="str">
        <x:v>未开始</x:v>
      </x:c>
      <x:c r="J14" s="13" t="str"/>
    </x:row>
    <x:row r="15" ht="48" customHeight="1">
      <x:c r="A15" s="11" t="str">
        <x:v>ACT09</x:v>
      </x:c>
      <x:c r="B15" s="13" t="str"/>
      <x:c r="C15" s="13" t="str"/>
      <x:c r="D15" s="13" t="str"/>
      <x:c r="E15" s="13" t="str"/>
      <x:c r="F15" s="13" t="str"/>
      <x:c r="G15" s="15" t="str"/>
      <x:c r="H15" s="15" t="str"/>
      <x:c r="I15" s="13" t="str">
        <x:v>未开始</x:v>
      </x:c>
      <x:c r="J15" s="13" t="str"/>
    </x:row>
    <x:row r="16" ht="48" customHeight="1">
      <x:c r="A16" s="12" t="str">
        <x:v>ACT10</x:v>
      </x:c>
      <x:c r="B16" s="13" t="str"/>
      <x:c r="C16" s="13" t="str"/>
      <x:c r="D16" s="13" t="str"/>
      <x:c r="E16" s="13" t="str"/>
      <x:c r="F16" s="13" t="str"/>
      <x:c r="G16" s="15" t="str"/>
      <x:c r="H16" s="15" t="str"/>
      <x:c r="I16" s="13" t="str">
        <x:v>未开始</x:v>
      </x:c>
      <x:c r="J16" s="13" t="str"/>
    </x:row>
    <x:row r="17" ht="48" customHeight="1">
      <x:c r="A17" s="11" t="str">
        <x:v>ACT11</x:v>
      </x:c>
      <x:c r="B17" s="13" t="str"/>
      <x:c r="C17" s="13" t="str"/>
      <x:c r="D17" s="13" t="str"/>
      <x:c r="E17" s="13" t="str"/>
      <x:c r="F17" s="13" t="str"/>
      <x:c r="G17" s="15" t="str"/>
      <x:c r="H17" s="15" t="str"/>
      <x:c r="I17" s="13" t="str">
        <x:v>未开始</x:v>
      </x:c>
      <x:c r="J17" s="13" t="str"/>
    </x:row>
    <x:row r="18" ht="48" customHeight="1">
      <x:c r="A18" s="12" t="str">
        <x:v>ACT12</x:v>
      </x:c>
      <x:c r="B18" s="13" t="str"/>
      <x:c r="C18" s="13" t="str"/>
      <x:c r="D18" s="13" t="str"/>
      <x:c r="E18" s="13" t="str"/>
      <x:c r="F18" s="13" t="str"/>
      <x:c r="G18" s="15" t="str"/>
      <x:c r="H18" s="15" t="str"/>
      <x:c r="I18" s="13" t="str">
        <x:v>未开始</x:v>
      </x:c>
      <x:c r="J18" s="13" t="str"/>
    </x:row>
  </x:sheetData>
  <x:dataValidations count="1">
    <x:dataValidation type="list" sqref="I7:I18">
      <x:formula1>"未开始,进行中,待复核,已完成,暂缓"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be8ca5284c74f1a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9" hidden="0" customWidth="1"/>
    <x:col min="2" max="2" width="33" hidden="0" customWidth="1"/>
    <x:col min="3" max="3" width="34" hidden="0" customWidth="1"/>
    <x:col min="4" max="4" width="13" hidden="0" customWidth="1"/>
    <x:col min="5" max="5" width="18" hidden="0" customWidth="1"/>
    <x:col min="6" max="6" width="43" hidden="0" customWidth="1"/>
    <x:col min="7" max="7" width="43" hidden="0" customWidth="1"/>
    <x:col min="8" max="8" width="30" hidden="0" customWidth="1"/>
    <x:col min="9" max="9" width="28" hidden="0" customWidth="1"/>
    <x:col min="10" max="10" width="40" hidden="0" customWidth="1"/>
    <x:col min="11" max="11" width="12" hidden="0" customWidth="1"/>
    <x:col min="12" max="12" width="16" hidden="0" customWidth="1"/>
    <x:col min="13" max="13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6" customHeight="1">
      <x:c r="A2" s="3" t="str">
        <x:v>关键词映射示例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6" customHeight="1">
      <x:c r="A3" s="5" t="str">
        <x:v>工业照明方法示例。路径为结构建议，不代表已存在页面；未提供搜索量、排名或真实客户数据。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6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40" customHeight="1">
      <x:c r="A6" s="9" t="str">
        <x:v>编号</x:v>
      </x:c>
      <x:c r="B6" s="9" t="str">
        <x:v>关键词 / 主题</x:v>
      </x:c>
      <x:c r="C6" s="9" t="str">
        <x:v>买家要解决的问题</x:v>
      </x:c>
      <x:c r="D6" s="9" t="str">
        <x:v>意图</x:v>
      </x:c>
      <x:c r="E6" s="9" t="str">
        <x:v>承接页类型</x:v>
      </x:c>
      <x:c r="F6" s="9" t="str">
        <x:v>目标 URL</x:v>
      </x:c>
      <x:c r="G6" s="9" t="str">
        <x:v>页面应提供的内容</x:v>
      </x:c>
      <x:c r="H6" s="9" t="str">
        <x:v>内部链接来源</x:v>
      </x:c>
      <x:c r="I6" s="9" t="str">
        <x:v>自然的下一步</x:v>
      </x:c>
      <x:c r="J6" s="9" t="str">
        <x:v>检查证据 / 口径</x:v>
      </x:c>
      <x:c r="K6" s="9" t="str">
        <x:v>优先级</x:v>
      </x:c>
      <x:c r="L6" s="9" t="str">
        <x:v>工作状态</x:v>
      </x:c>
      <x:c r="M6" s="9" t="str">
        <x:v>记录自检</x:v>
      </x:c>
    </x:row>
    <x:row r="7" ht="44" customHeight="1">
      <x:c r="A7" s="11" t="str">
        <x:v>EX01</x:v>
      </x:c>
      <x:c r="B7" s="11" t="str">
        <x:v>flood light manufacturer</x:v>
      </x:c>
      <x:c r="C7" s="11" t="str">
        <x:v>寻找能供货的泛光灯工厂</x:v>
      </x:c>
      <x:c r="D7" s="11" t="str">
        <x:v>采购</x:v>
      </x:c>
      <x:c r="E7" s="11" t="str">
        <x:v>供应能力页</x:v>
      </x:c>
      <x:c r="F7" s="11" t="str">
        <x:v>/flood-light-manufacturer/</x:v>
      </x:c>
      <x:c r="G7" s="11" t="str">
        <x:v>产品范围、产能证据、质检流程、配套服务</x:v>
      </x:c>
      <x:c r="H7" s="11" t="str">
        <x:v>品类页、关于页</x:v>
      </x:c>
      <x:c r="I7" s="11" t="str">
        <x:v>确认需求与供货条件</x:v>
      </x:c>
      <x:c r="J7" s="11" t="str">
        <x:v>核对能力描述与实际资料</x:v>
      </x:c>
      <x:c r="K7" s="11" t="str">
        <x:v>高</x:v>
      </x:c>
      <x:c r="L7" s="11" t="str">
        <x:v>方法示例</x:v>
      </x:c>
      <x:c r="M7" s="11" t="str">
        <x:v>示例，不计项目进度</x:v>
      </x:c>
    </x:row>
    <x:row r="8" ht="44" customHeight="1">
      <x:c r="A8" s="12" t="str">
        <x:v>EX02</x:v>
      </x:c>
      <x:c r="B8" s="12" t="str">
        <x:v>outdoor LED flood lights</x:v>
      </x:c>
      <x:c r="C8" s="12" t="str">
        <x:v>先看户外泛光灯的可选范围</x:v>
      </x:c>
      <x:c r="D8" s="12" t="str">
        <x:v>采购</x:v>
      </x:c>
      <x:c r="E8" s="12" t="str">
        <x:v>品类页</x:v>
      </x:c>
      <x:c r="F8" s="12" t="str">
        <x:v>/led-flood-lights/</x:v>
      </x:c>
      <x:c r="G8" s="12" t="str">
        <x:v>功率、配光、安装与环境筛选</x:v>
      </x:c>
      <x:c r="H8" s="12" t="str">
        <x:v>首页产品导航、应用页</x:v>
      </x:c>
      <x:c r="I8" s="12" t="str">
        <x:v>进入具体型号</x:v>
      </x:c>
      <x:c r="J8" s="12" t="str">
        <x:v>筛选是否对应真实型号</x:v>
      </x:c>
      <x:c r="K8" s="12" t="str">
        <x:v>高</x:v>
      </x:c>
      <x:c r="L8" s="12" t="str">
        <x:v>方法示例</x:v>
      </x:c>
      <x:c r="M8" s="12" t="str">
        <x:v>示例，不计项目进度</x:v>
      </x:c>
    </x:row>
    <x:row r="9" ht="44" customHeight="1">
      <x:c r="A9" s="11" t="str">
        <x:v>EX03</x:v>
      </x:c>
      <x:c r="B9" s="11" t="str">
        <x:v>200w LED flood light specifications</x:v>
      </x:c>
      <x:c r="C9" s="11" t="str">
        <x:v>核对200W型号参数是否匹配</x:v>
      </x:c>
      <x:c r="D9" s="11" t="str">
        <x:v>采购</x:v>
      </x:c>
      <x:c r="E9" s="11" t="str">
        <x:v>产品页</x:v>
      </x:c>
      <x:c r="F9" s="11" t="str">
        <x:v>/products/200w-led-flood-light/</x:v>
      </x:c>
      <x:c r="G9" s="11" t="str">
        <x:v>参数、尺寸、配光文件、安装方式</x:v>
      </x:c>
      <x:c r="H9" s="11" t="str">
        <x:v>泛光灯品类页</x:v>
      </x:c>
      <x:c r="I9" s="11" t="str">
        <x:v>提交规格确认</x:v>
      </x:c>
      <x:c r="J9" s="11" t="str">
        <x:v>核对参数版本与下载文件</x:v>
      </x:c>
      <x:c r="K9" s="11" t="str">
        <x:v>高</x:v>
      </x:c>
      <x:c r="L9" s="11" t="str">
        <x:v>方法示例</x:v>
      </x:c>
      <x:c r="M9" s="11" t="str">
        <x:v>示例，不计项目进度</x:v>
      </x:c>
    </x:row>
    <x:row r="10" ht="44" customHeight="1">
      <x:c r="A10" s="12" t="str">
        <x:v>EX04</x:v>
      </x:c>
      <x:c r="B10" s="12" t="str">
        <x:v>100w vs 200w flood light</x:v>
      </x:c>
      <x:c r="C10" s="12" t="str">
        <x:v>判断两种功率怎样选择</x:v>
      </x:c>
      <x:c r="D10" s="12" t="str">
        <x:v>比较</x:v>
      </x:c>
      <x:c r="E10" s="12" t="str">
        <x:v>比较页</x:v>
      </x:c>
      <x:c r="F10" s="12" t="str">
        <x:v>/guides/100w-vs-200w/</x:v>
      </x:c>
      <x:c r="G10" s="12" t="str">
        <x:v>场地条件、照度目标、选型限制</x:v>
      </x:c>
      <x:c r="H10" s="12" t="str">
        <x:v>产品页、选型指南</x:v>
      </x:c>
      <x:c r="I10" s="12" t="str">
        <x:v>选择适合型号</x:v>
      </x:c>
      <x:c r="J10" s="12" t="str">
        <x:v>使用条件说明是否充分</x:v>
      </x:c>
      <x:c r="K10" s="12" t="str">
        <x:v>中</x:v>
      </x:c>
      <x:c r="L10" s="12" t="str">
        <x:v>方法示例</x:v>
      </x:c>
      <x:c r="M10" s="12" t="str">
        <x:v>示例，不计项目进度</x:v>
      </x:c>
    </x:row>
    <x:row r="11" ht="44" customHeight="1">
      <x:c r="A11" s="11" t="str">
        <x:v>EX05</x:v>
      </x:c>
      <x:c r="B11" s="11" t="str">
        <x:v>IP66 vs IP67 flood lights</x:v>
      </x:c>
      <x:c r="C11" s="11" t="str">
        <x:v>理解防护等级差异与使用边界</x:v>
      </x:c>
      <x:c r="D11" s="11" t="str">
        <x:v>比较</x:v>
      </x:c>
      <x:c r="E11" s="11" t="str">
        <x:v>指南页</x:v>
      </x:c>
      <x:c r="F11" s="11" t="str">
        <x:v>/guides/ip66-vs-ip67/</x:v>
      </x:c>
      <x:c r="G11" s="11" t="str">
        <x:v>等级含义、测试条件、应用限制</x:v>
      </x:c>
      <x:c r="H11" s="11" t="str">
        <x:v>产品参数说明</x:v>
      </x:c>
      <x:c r="I11" s="11" t="str">
        <x:v>回到合适产品</x:v>
      </x:c>
      <x:c r="J11" s="11" t="str">
        <x:v>区分标准含义与产品认证</x:v>
      </x:c>
      <x:c r="K11" s="11" t="str">
        <x:v>中</x:v>
      </x:c>
      <x:c r="L11" s="11" t="str">
        <x:v>方法示例</x:v>
      </x:c>
      <x:c r="M11" s="11" t="str">
        <x:v>示例，不计项目进度</x:v>
      </x:c>
    </x:row>
    <x:row r="12" ht="44" customHeight="1">
      <x:c r="A12" s="12" t="str">
        <x:v>EX06</x:v>
      </x:c>
      <x:c r="B12" s="12" t="str">
        <x:v>flood light beam angle</x:v>
      </x:c>
      <x:c r="C12" s="12" t="str">
        <x:v>确认窄配光或宽配光的用途</x:v>
      </x:c>
      <x:c r="D12" s="12" t="str">
        <x:v>信息</x:v>
      </x:c>
      <x:c r="E12" s="12" t="str">
        <x:v>指南页</x:v>
      </x:c>
      <x:c r="F12" s="12" t="str">
        <x:v>/guides/flood-light-beam-angle/</x:v>
      </x:c>
      <x:c r="G12" s="12" t="str">
        <x:v>配光概念、场景条件、选型示意</x:v>
      </x:c>
      <x:c r="H12" s="12" t="str">
        <x:v>配光参数、应用页</x:v>
      </x:c>
      <x:c r="I12" s="12" t="str">
        <x:v>查看相应配光型号</x:v>
      </x:c>
      <x:c r="J12" s="12" t="str">
        <x:v>示意与真实配光资料分开标注</x:v>
      </x:c>
      <x:c r="K12" s="12" t="str">
        <x:v>中</x:v>
      </x:c>
      <x:c r="L12" s="12" t="str">
        <x:v>方法示例</x:v>
      </x:c>
      <x:c r="M12" s="12" t="str">
        <x:v>示例，不计项目进度</x:v>
      </x:c>
    </x:row>
    <x:row r="13" ht="44" customHeight="1">
      <x:c r="A13" s="11" t="str">
        <x:v>EX07</x:v>
      </x:c>
      <x:c r="B13" s="11" t="str">
        <x:v>warehouse flood lighting</x:v>
      </x:c>
      <x:c r="C13" s="11" t="str">
        <x:v>判断仓储场景需要哪些条件</x:v>
      </x:c>
      <x:c r="D13" s="11" t="str">
        <x:v>采购</x:v>
      </x:c>
      <x:c r="E13" s="11" t="str">
        <x:v>应用页</x:v>
      </x:c>
      <x:c r="F13" s="11" t="str">
        <x:v>/applications/warehouse-lighting/</x:v>
      </x:c>
      <x:c r="G13" s="11" t="str">
        <x:v>安装高度、作业区、环境与维护</x:v>
      </x:c>
      <x:c r="H13" s="11" t="str">
        <x:v>应用导航、品类页</x:v>
      </x:c>
      <x:c r="I13" s="11" t="str">
        <x:v>填写场景条件</x:v>
      </x:c>
      <x:c r="J13" s="11" t="str">
        <x:v>询问条件能否支持后续选型</x:v>
      </x:c>
      <x:c r="K13" s="11" t="str">
        <x:v>高</x:v>
      </x:c>
      <x:c r="L13" s="11" t="str">
        <x:v>方法示例</x:v>
      </x:c>
      <x:c r="M13" s="11" t="str">
        <x:v>示例，不计项目进度</x:v>
      </x:c>
    </x:row>
    <x:row r="14" ht="44" customHeight="1">
      <x:c r="A14" s="12" t="str">
        <x:v>EX08</x:v>
      </x:c>
      <x:c r="B14" s="12" t="str">
        <x:v>sports field LED flood lights</x:v>
      </x:c>
      <x:c r="C14" s="12" t="str">
        <x:v>寻找运动场泛光灯方案方向</x:v>
      </x:c>
      <x:c r="D14" s="12" t="str">
        <x:v>采购</x:v>
      </x:c>
      <x:c r="E14" s="12" t="str">
        <x:v>应用页</x:v>
      </x:c>
      <x:c r="F14" s="12" t="str">
        <x:v>/applications/sports-lighting/</x:v>
      </x:c>
      <x:c r="G14" s="12" t="str">
        <x:v>场地类型、眩光、安装与照明设计输入</x:v>
      </x:c>
      <x:c r="H14" s="12" t="str">
        <x:v>应用导航、配光指南</x:v>
      </x:c>
      <x:c r="I14" s="12" t="str">
        <x:v>沟通场地资料</x:v>
      </x:c>
      <x:c r="J14" s="12" t="str">
        <x:v>不以示意替代真实照明设计</x:v>
      </x:c>
      <x:c r="K14" s="12" t="str">
        <x:v>高</x:v>
      </x:c>
      <x:c r="L14" s="12" t="str">
        <x:v>方法示例</x:v>
      </x:c>
      <x:c r="M14" s="12" t="str">
        <x:v>示例，不计项目进度</x:v>
      </x:c>
    </x:row>
    <x:row r="15" ht="44" customHeight="1">
      <x:c r="A15" s="11" t="str">
        <x:v>EX09</x:v>
      </x:c>
      <x:c r="B15" s="11" t="str">
        <x:v>LED flood light mounting bracket</x:v>
      </x:c>
      <x:c r="C15" s="11" t="str">
        <x:v>确认支架是否适配安装位置</x:v>
      </x:c>
      <x:c r="D15" s="11" t="str">
        <x:v>采购</x:v>
      </x:c>
      <x:c r="E15" s="11" t="str">
        <x:v>产品页</x:v>
      </x:c>
      <x:c r="F15" s="11" t="str">
        <x:v>/products/flood-light-bracket/</x:v>
      </x:c>
      <x:c r="G15" s="11" t="str">
        <x:v>孔位、尺寸、适配型号、可调范围</x:v>
      </x:c>
      <x:c r="H15" s="11" t="str">
        <x:v>相关灯具产品页</x:v>
      </x:c>
      <x:c r="I15" s="11" t="str">
        <x:v>确认安装兼容性</x:v>
      </x:c>
      <x:c r="J15" s="11" t="str">
        <x:v>附件型号与尺寸是否一致</x:v>
      </x:c>
      <x:c r="K15" s="11" t="str">
        <x:v>中</x:v>
      </x:c>
      <x:c r="L15" s="11" t="str">
        <x:v>方法示例</x:v>
      </x:c>
      <x:c r="M15" s="11" t="str">
        <x:v>示例，不计项目进度</x:v>
      </x:c>
    </x:row>
    <x:row r="16" ht="44" customHeight="1">
      <x:c r="A16" s="12" t="str">
        <x:v>EX10</x:v>
      </x:c>
      <x:c r="B16" s="12" t="str">
        <x:v>replace metal halide with LED floodlight</x:v>
      </x:c>
      <x:c r="C16" s="12" t="str">
        <x:v>评估替换现有灯具的条件</x:v>
      </x:c>
      <x:c r="D16" s="12" t="str">
        <x:v>比较</x:v>
      </x:c>
      <x:c r="E16" s="12" t="str">
        <x:v>指南页</x:v>
      </x:c>
      <x:c r="F16" s="12" t="str">
        <x:v>/guides/replace-metal-halide/</x:v>
      </x:c>
      <x:c r="G16" s="12" t="str">
        <x:v>现有功率、安装、电气与照明条件</x:v>
      </x:c>
      <x:c r="H16" s="12" t="str">
        <x:v>改造场景页</x:v>
      </x:c>
      <x:c r="I16" s="12" t="str">
        <x:v>整理现有系统信息</x:v>
      </x:c>
      <x:c r="J16" s="12" t="str">
        <x:v>不直接用瓦数宣称等效替换</x:v>
      </x:c>
      <x:c r="K16" s="12" t="str">
        <x:v>中</x:v>
      </x:c>
      <x:c r="L16" s="12" t="str">
        <x:v>方法示例</x:v>
      </x:c>
      <x:c r="M16" s="12" t="str">
        <x:v>示例，不计项目进度</x:v>
      </x:c>
    </x:row>
    <x:row r="17" ht="44" customHeight="1">
      <x:c r="A17" s="11" t="str">
        <x:v>EX11</x:v>
      </x:c>
      <x:c r="B17" s="11" t="str">
        <x:v>flood light IES file</x:v>
      </x:c>
      <x:c r="C17" s="11" t="str">
        <x:v>获取对应型号配光文件</x:v>
      </x:c>
      <x:c r="D17" s="11" t="str">
        <x:v>信息</x:v>
      </x:c>
      <x:c r="E17" s="11" t="str">
        <x:v>产品页</x:v>
      </x:c>
      <x:c r="F17" s="11" t="str">
        <x:v>/products/200w-led-flood-light/</x:v>
      </x:c>
      <x:c r="G17" s="11" t="str">
        <x:v>明确型号、版本与文件说明</x:v>
      </x:c>
      <x:c r="H17" s="11" t="str">
        <x:v>产品下载区</x:v>
      </x:c>
      <x:c r="I17" s="11" t="str">
        <x:v>下载对应配光文件</x:v>
      </x:c>
      <x:c r="J17" s="11" t="str">
        <x:v>文件可用且对应当前型号</x:v>
      </x:c>
      <x:c r="K17" s="11" t="str">
        <x:v>高</x:v>
      </x:c>
      <x:c r="L17" s="11" t="str">
        <x:v>方法示例</x:v>
      </x:c>
      <x:c r="M17" s="11" t="str">
        <x:v>示例，不计项目进度</x:v>
      </x:c>
    </x:row>
    <x:row r="18" ht="44" customHeight="1">
      <x:c r="A18" s="12" t="str">
        <x:v>EX12</x:v>
      </x:c>
      <x:c r="B18" s="12" t="str">
        <x:v>LED flood light dimming options</x:v>
      </x:c>
      <x:c r="C18" s="12" t="str">
        <x:v>确认调光接口与系统兼容性</x:v>
      </x:c>
      <x:c r="D18" s="12" t="str">
        <x:v>比较</x:v>
      </x:c>
      <x:c r="E18" s="12" t="str">
        <x:v>技术页</x:v>
      </x:c>
      <x:c r="F18" s="12" t="str">
        <x:v>/guides/flood-light-dimming/</x:v>
      </x:c>
      <x:c r="G18" s="12" t="str">
        <x:v>接口类型、驱动选项、控制限制</x:v>
      </x:c>
      <x:c r="H18" s="12" t="str">
        <x:v>产品页、控制系统说明</x:v>
      </x:c>
      <x:c r="I18" s="12" t="str">
        <x:v>确认控制要求</x:v>
      </x:c>
      <x:c r="J18" s="12" t="str">
        <x:v>接口说明须与实际配置一致</x:v>
      </x:c>
      <x:c r="K18" s="12" t="str">
        <x:v>中</x:v>
      </x:c>
      <x:c r="L18" s="12" t="str">
        <x:v>方法示例</x:v>
      </x:c>
      <x:c r="M18" s="12" t="str">
        <x:v>示例，不计项目进度</x:v>
      </x:c>
    </x:row>
    <x:row r="19" ht="44" customHeight="1">
      <x:c r="A19" s="11" t="str">
        <x:v>EX13</x:v>
      </x:c>
      <x:c r="B19" s="11" t="str">
        <x:v>LED flood light color temperature</x:v>
      </x:c>
      <x:c r="C19" s="11" t="str">
        <x:v>比较不同色温的使用条件</x:v>
      </x:c>
      <x:c r="D19" s="11" t="str">
        <x:v>信息</x:v>
      </x:c>
      <x:c r="E19" s="11" t="str">
        <x:v>指南页</x:v>
      </x:c>
      <x:c r="F19" s="11" t="str">
        <x:v>/guides/flood-light-color-temperature/</x:v>
      </x:c>
      <x:c r="G19" s="11" t="str">
        <x:v>可供选项、场景条件、样品确认</x:v>
      </x:c>
      <x:c r="H19" s="11" t="str">
        <x:v>产品页、选型入口</x:v>
      </x:c>
      <x:c r="I19" s="11" t="str">
        <x:v>核对项目色温需求</x:v>
      </x:c>
      <x:c r="J19" s="11" t="str">
        <x:v>不用主观形容替代可选参数</x:v>
      </x:c>
      <x:c r="K19" s="11" t="str">
        <x:v>低</x:v>
      </x:c>
      <x:c r="L19" s="11" t="str">
        <x:v>方法示例</x:v>
      </x:c>
      <x:c r="M19" s="11" t="str">
        <x:v>示例，不计项目进度</x:v>
      </x:c>
    </x:row>
    <x:row r="20" ht="44" customHeight="1">
      <x:c r="A20" s="12" t="str">
        <x:v>EX14</x:v>
      </x:c>
      <x:c r="B20" s="12" t="str">
        <x:v>flood light installation guide</x:v>
      </x:c>
      <x:c r="C20" s="12" t="str">
        <x:v>找到正确的安装与检查资料</x:v>
      </x:c>
      <x:c r="D20" s="12" t="str">
        <x:v>信息</x:v>
      </x:c>
      <x:c r="E20" s="12" t="str">
        <x:v>支持页</x:v>
      </x:c>
      <x:c r="F20" s="12" t="str">
        <x:v>/support/flood-light-installation/</x:v>
      </x:c>
      <x:c r="G20" s="12" t="str">
        <x:v>适用型号、安装条件、资料版本</x:v>
      </x:c>
      <x:c r="H20" s="12" t="str">
        <x:v>产品页、支持导航</x:v>
      </x:c>
      <x:c r="I20" s="12" t="str">
        <x:v>查看对应安装文档</x:v>
      </x:c>
      <x:c r="J20" s="12" t="str">
        <x:v>文档版本与型号范围标清</x:v>
      </x:c>
      <x:c r="K20" s="12" t="str">
        <x:v>中</x:v>
      </x:c>
      <x:c r="L20" s="12" t="str">
        <x:v>方法示例</x:v>
      </x:c>
      <x:c r="M20" s="12" t="str">
        <x:v>示例，不计项目进度</x:v>
      </x:c>
    </x:row>
    <x:row r="21" ht="44" customHeight="1">
      <x:c r="A21" s="11" t="str">
        <x:v>EX15</x:v>
      </x:c>
      <x:c r="B21" s="11" t="str">
        <x:v>OEM LED flood lights</x:v>
      </x:c>
      <x:c r="C21" s="11" t="str">
        <x:v>核对可定制范围与合作要求</x:v>
      </x:c>
      <x:c r="D21" s="11" t="str">
        <x:v>采购</x:v>
      </x:c>
      <x:c r="E21" s="11" t="str">
        <x:v>供应能力页</x:v>
      </x:c>
      <x:c r="F21" s="11" t="str">
        <x:v>/oem-led-flood-lights/</x:v>
      </x:c>
      <x:c r="G21" s="11" t="str">
        <x:v>可改项目、确认流程、样品与验收</x:v>
      </x:c>
      <x:c r="H21" s="11" t="str">
        <x:v>供应能力页、关于页</x:v>
      </x:c>
      <x:c r="I21" s="11" t="str">
        <x:v>说明定制需求</x:v>
      </x:c>
      <x:c r="J21" s="11" t="str">
        <x:v>不虚构MOQ或未确认认证</x:v>
      </x:c>
      <x:c r="K21" s="11" t="str">
        <x:v>高</x:v>
      </x:c>
      <x:c r="L21" s="11" t="str">
        <x:v>方法示例</x:v>
      </x:c>
      <x:c r="M21" s="11" t="str">
        <x:v>示例，不计项目进度</x:v>
      </x:c>
    </x:row>
    <x:row r="22" ht="44" customHeight="1">
      <x:c r="A22" s="12" t="str">
        <x:v>EX16</x:v>
      </x:c>
      <x:c r="B22" s="12" t="str">
        <x:v>LED flood light warranty terms</x:v>
      </x:c>
      <x:c r="C22" s="12" t="str">
        <x:v>了解实际保修范围和申请方法</x:v>
      </x:c>
      <x:c r="D22" s="12" t="str">
        <x:v>信息</x:v>
      </x:c>
      <x:c r="E22" s="12" t="str">
        <x:v>支持页</x:v>
      </x:c>
      <x:c r="F22" s="12" t="str">
        <x:v>/support/warranty/</x:v>
      </x:c>
      <x:c r="G22" s="12" t="str">
        <x:v>适用范围、排除项、资料与流程</x:v>
      </x:c>
      <x:c r="H22" s="12" t="str">
        <x:v>产品页、FAQ</x:v>
      </x:c>
      <x:c r="I22" s="12" t="str">
        <x:v>核对购买与售后资料</x:v>
      </x:c>
      <x:c r="J22" s="12" t="str">
        <x:v>条款须由实际经营方确认</x:v>
      </x:c>
      <x:c r="K22" s="12" t="str">
        <x:v>中</x:v>
      </x:c>
      <x:c r="L22" s="12" t="str">
        <x:v>方法示例</x:v>
      </x:c>
      <x:c r="M22" s="12" t="str">
        <x:v>示例，不计项目进度</x:v>
      </x:c>
    </x:row>
    <x:row r="23" ht="44" customHeight="1">
      <x:c r="A23" s="11" t="str">
        <x:v>EX17</x:v>
      </x:c>
      <x:c r="B23" s="11" t="str">
        <x:v>flood light quote request</x:v>
      </x:c>
      <x:c r="C23" s="11" t="str">
        <x:v>提交明确规格以便沟通报价</x:v>
      </x:c>
      <x:c r="D23" s="11" t="str">
        <x:v>采购</x:v>
      </x:c>
      <x:c r="E23" s="11" t="str">
        <x:v>询价页</x:v>
      </x:c>
      <x:c r="F23" s="11" t="str">
        <x:v>/request-a-quote/</x:v>
      </x:c>
      <x:c r="G23" s="11" t="str">
        <x:v>型号、数量、市场、场景与联系信息</x:v>
      </x:c>
      <x:c r="H23" s="11" t="str">
        <x:v>各产品页、应用页</x:v>
      </x:c>
      <x:c r="I23" s="11" t="str">
        <x:v>提交咨询</x:v>
      </x:c>
      <x:c r="J23" s="11" t="str">
        <x:v>提交成功必须有服务器接收记录</x:v>
      </x:c>
      <x:c r="K23" s="11" t="str">
        <x:v>高</x:v>
      </x:c>
      <x:c r="L23" s="11" t="str">
        <x:v>方法示例</x:v>
      </x:c>
      <x:c r="M23" s="11" t="str">
        <x:v>示例，不计项目进度</x:v>
      </x:c>
    </x:row>
    <x:row r="24" ht="44" customHeight="1">
      <x:c r="A24" s="12" t="str">
        <x:v>EX18</x:v>
      </x:c>
      <x:c r="B24" s="12" t="str">
        <x:v>LED flood light supplier checklist</x:v>
      </x:c>
      <x:c r="C24" s="12" t="str">
        <x:v>比较供应商时需要核对什么</x:v>
      </x:c>
      <x:c r="D24" s="12" t="str">
        <x:v>比较</x:v>
      </x:c>
      <x:c r="E24" s="12" t="str">
        <x:v>指南页</x:v>
      </x:c>
      <x:c r="F24" s="12" t="str">
        <x:v>/guides/supplier-checklist/</x:v>
      </x:c>
      <x:c r="G24" s="12" t="str">
        <x:v>产品资料、质检、沟通与交付核对</x:v>
      </x:c>
      <x:c r="H24" s="12" t="str">
        <x:v>供应能力页、采购指南</x:v>
      </x:c>
      <x:c r="I24" s="12" t="str">
        <x:v>准备对比资料</x:v>
      </x:c>
      <x:c r="J24" s="12" t="str">
        <x:v>判断项有证据，不做空泛打分</x:v>
      </x:c>
      <x:c r="K24" s="12" t="str">
        <x:v>中</x:v>
      </x:c>
      <x:c r="L24" s="12" t="str">
        <x:v>方法示例</x:v>
      </x:c>
      <x:c r="M24" s="12" t="str">
        <x:v>示例，不计项目进度</x:v>
      </x:c>
    </x:row>
  </x:sheetData>
  <x:pageMargins left="0.7" right="0.7" top="0.75" bottom="0.75" header="0.3" footer="0.3"/>
  <x:tableParts count="1">
    <x:tablePart xmlns:r="http://schemas.openxmlformats.org/officeDocument/2006/relationships" r:id="R1091468ef6644332"/>
  </x:tableParts>
</x:worksheet>
</file>

<file path=xl/worksheets/sheet6.xml><?xml version="1.0" encoding="utf-8"?>
<x:worksheet xmlns:x="http://schemas.openxmlformats.org/spreadsheetml/2006/main">
  <x:sheetPr>
    <x:tabColor rgb="FFF4511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3" hidden="0" customWidth="1"/>
    <x:col min="2" max="2" width="9" hidden="0" customWidth="1"/>
    <x:col min="3" max="3" width="15" hidden="0" customWidth="1"/>
    <x:col min="4" max="4" width="26" hidden="0" customWidth="1"/>
    <x:col min="5" max="5" width="18" hidden="0" customWidth="1"/>
    <x:col min="6" max="6" width="24" hidden="0" customWidth="1"/>
    <x:col min="7" max="7" width="14" hidden="0" customWidth="1"/>
    <x:col min="8" max="8" width="43" hidden="0" customWidth="1"/>
    <x:col min="9" max="9" width="24" hidden="0" customWidth="1"/>
    <x:col min="10" max="10" width="25" hidden="0" customWidth="1"/>
    <x:col min="11" max="11" width="30" hidden="0" customWidth="1"/>
    <x:col min="12" max="12" width="24" hidden="0" customWidth="1"/>
    <x:col min="13" max="13" width="17" hidden="0" customWidth="1"/>
    <x:col min="14" max="14" width="17" hidden="0" customWidth="1"/>
    <x:col min="15" max="15" width="27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6" customHeight="1">
      <x:c r="A2" s="3" t="str">
        <x:v>站点结构规划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6" customHeight="1">
      <x:c r="A3" s="5" t="str">
        <x:v>先列页面任务与父子关系，再决定URL；层级描述信息架构，不等同于机械的目录深度。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6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 ht="26" customHeight="1">
      <x:c r="A5" s="21" t="str">
        <x:v>项目填写区：黄色可填，灰色自动关联；7条方法示例在表格下方，不计入统计。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42" customHeight="1">
      <x:c r="A6" s="25" t="str">
        <x:v>页面ID</x:v>
      </x:c>
      <x:c r="B6" s="25" t="str">
        <x:v>层级</x:v>
      </x:c>
      <x:c r="C6" s="25" t="str">
        <x:v>父页面ID</x:v>
      </x:c>
      <x:c r="D6" s="25" t="str">
        <x:v>页面名称</x:v>
      </x:c>
      <x:c r="E6" s="25" t="str">
        <x:v>页面类型</x:v>
      </x:c>
      <x:c r="F6" s="25" t="str">
        <x:v>产品 / 服务分类</x:v>
      </x:c>
      <x:c r="G6" s="25" t="str">
        <x:v>买家阶段</x:v>
      </x:c>
      <x:c r="H6" s="25" t="str">
        <x:v>该页解决的问题</x:v>
      </x:c>
      <x:c r="I6" s="25" t="str">
        <x:v>市场 / 语种</x:v>
      </x:c>
      <x:c r="J6" s="25" t="str">
        <x:v>导航与入口</x:v>
      </x:c>
      <x:c r="K6" s="25" t="str">
        <x:v>自然的下一步</x:v>
      </x:c>
      <x:c r="L6" s="25" t="str">
        <x:v>索引策略</x:v>
      </x:c>
      <x:c r="M6" s="25" t="str">
        <x:v>负责人</x:v>
      </x:c>
      <x:c r="N6" s="25" t="str">
        <x:v>状态</x:v>
      </x:c>
      <x:c r="O6" s="25" t="str">
        <x:v>规划提示</x:v>
      </x:c>
    </x:row>
    <x:row r="7" ht="52" customHeight="1">
      <x:c r="A7" s="29" t="str">
        <x:v>P001</x:v>
      </x:c>
      <x:c r="B7" s="28" t="str"/>
      <x:c r="C7" s="28" t="str"/>
      <x:c r="D7" s="28" t="str"/>
      <x:c r="E7" s="28" t="str"/>
      <x:c r="F7" s="28" t="str"/>
      <x:c r="G7" s="28" t="str"/>
      <x:c r="H7" s="28" t="str"/>
      <x:c r="I7" s="28" t="str"/>
      <x:c r="J7" s="28" t="str"/>
      <x:c r="K7" s="28" t="str"/>
      <x:c r="L7" s="28" t="str"/>
      <x:c r="M7" s="28" t="str"/>
      <x:c r="N7" s="28" t="str">
        <x:v>未规划</x:v>
      </x:c>
      <x:c r="O7" s="29" t="str">
        <x:f>IF(D7="","",IF(H7="","补页面任务",IF(K7="","补下一步",IF(AND(B7&gt;1,C7=""),"补父页面ID","待结构审阅"))))</x:f>
      </x:c>
    </x:row>
    <x:row r="8" ht="52" customHeight="1">
      <x:c r="A8" s="29" t="str">
        <x:v>P002</x:v>
      </x:c>
      <x:c r="B8" s="28" t="str"/>
      <x:c r="C8" s="28" t="str"/>
      <x:c r="D8" s="28" t="str"/>
      <x:c r="E8" s="28" t="str"/>
      <x:c r="F8" s="28" t="str"/>
      <x:c r="G8" s="28" t="str"/>
      <x:c r="H8" s="28" t="str"/>
      <x:c r="I8" s="28" t="str"/>
      <x:c r="J8" s="28" t="str"/>
      <x:c r="K8" s="28" t="str"/>
      <x:c r="L8" s="28" t="str"/>
      <x:c r="M8" s="28" t="str"/>
      <x:c r="N8" s="28" t="str">
        <x:v>未规划</x:v>
      </x:c>
      <x:c r="O8" s="29" t="str">
        <x:f>IF(D8="","",IF(H8="","补页面任务",IF(K8="","补下一步",IF(AND(B8&gt;1,C8=""),"补父页面ID","待结构审阅"))))</x:f>
      </x:c>
    </x:row>
    <x:row r="9" ht="52" customHeight="1">
      <x:c r="A9" s="29" t="str">
        <x:v>P003</x:v>
      </x:c>
      <x:c r="B9" s="28" t="str"/>
      <x:c r="C9" s="28" t="str"/>
      <x:c r="D9" s="28" t="str"/>
      <x:c r="E9" s="28" t="str"/>
      <x:c r="F9" s="28" t="str"/>
      <x:c r="G9" s="28" t="str"/>
      <x:c r="H9" s="28" t="str"/>
      <x:c r="I9" s="28" t="str"/>
      <x:c r="J9" s="28" t="str"/>
      <x:c r="K9" s="28" t="str"/>
      <x:c r="L9" s="28" t="str"/>
      <x:c r="M9" s="28" t="str"/>
      <x:c r="N9" s="28" t="str">
        <x:v>未规划</x:v>
      </x:c>
      <x:c r="O9" s="29" t="str">
        <x:f>IF(D9="","",IF(H9="","补页面任务",IF(K9="","补下一步",IF(AND(B9&gt;1,C9=""),"补父页面ID","待结构审阅"))))</x:f>
      </x:c>
    </x:row>
    <x:row r="10" ht="52" customHeight="1">
      <x:c r="A10" s="29" t="str">
        <x:v>P004</x:v>
      </x:c>
      <x:c r="B10" s="28" t="str"/>
      <x:c r="C10" s="28" t="str"/>
      <x:c r="D10" s="28" t="str"/>
      <x:c r="E10" s="28" t="str"/>
      <x:c r="F10" s="28" t="str"/>
      <x:c r="G10" s="28" t="str"/>
      <x:c r="H10" s="28" t="str"/>
      <x:c r="I10" s="28" t="str"/>
      <x:c r="J10" s="28" t="str"/>
      <x:c r="K10" s="28" t="str"/>
      <x:c r="L10" s="28" t="str"/>
      <x:c r="M10" s="28" t="str"/>
      <x:c r="N10" s="28" t="str">
        <x:v>未规划</x:v>
      </x:c>
      <x:c r="O10" s="29" t="str">
        <x:f>IF(D10="","",IF(H10="","补页面任务",IF(K10="","补下一步",IF(AND(B10&gt;1,C10=""),"补父页面ID","待结构审阅"))))</x:f>
      </x:c>
    </x:row>
    <x:row r="11" ht="52" customHeight="1">
      <x:c r="A11" s="29" t="str">
        <x:v>P005</x:v>
      </x:c>
      <x:c r="B11" s="28" t="str"/>
      <x:c r="C11" s="28" t="str"/>
      <x:c r="D11" s="28" t="str"/>
      <x:c r="E11" s="28" t="str"/>
      <x:c r="F11" s="28" t="str"/>
      <x:c r="G11" s="28" t="str"/>
      <x:c r="H11" s="28" t="str"/>
      <x:c r="I11" s="28" t="str"/>
      <x:c r="J11" s="28" t="str"/>
      <x:c r="K11" s="28" t="str"/>
      <x:c r="L11" s="28" t="str"/>
      <x:c r="M11" s="28" t="str"/>
      <x:c r="N11" s="28" t="str">
        <x:v>未规划</x:v>
      </x:c>
      <x:c r="O11" s="29" t="str">
        <x:f>IF(D11="","",IF(H11="","补页面任务",IF(K11="","补下一步",IF(AND(B11&gt;1,C11=""),"补父页面ID","待结构审阅"))))</x:f>
      </x:c>
    </x:row>
    <x:row r="12" ht="52" customHeight="1">
      <x:c r="A12" s="29" t="str">
        <x:v>P006</x:v>
      </x:c>
      <x:c r="B12" s="28" t="str"/>
      <x:c r="C12" s="28" t="str"/>
      <x:c r="D12" s="28" t="str"/>
      <x:c r="E12" s="28" t="str"/>
      <x:c r="F12" s="28" t="str"/>
      <x:c r="G12" s="28" t="str"/>
      <x:c r="H12" s="28" t="str"/>
      <x:c r="I12" s="28" t="str"/>
      <x:c r="J12" s="28" t="str"/>
      <x:c r="K12" s="28" t="str"/>
      <x:c r="L12" s="28" t="str"/>
      <x:c r="M12" s="28" t="str"/>
      <x:c r="N12" s="28" t="str">
        <x:v>未规划</x:v>
      </x:c>
      <x:c r="O12" s="29" t="str">
        <x:f>IF(D12="","",IF(H12="","补页面任务",IF(K12="","补下一步",IF(AND(B12&gt;1,C12=""),"补父页面ID","待结构审阅"))))</x:f>
      </x:c>
    </x:row>
    <x:row r="13" ht="52" customHeight="1">
      <x:c r="A13" s="29" t="str">
        <x:v>P007</x:v>
      </x:c>
      <x:c r="B13" s="28" t="str"/>
      <x:c r="C13" s="28" t="str"/>
      <x:c r="D13" s="28" t="str"/>
      <x:c r="E13" s="28" t="str"/>
      <x:c r="F13" s="28" t="str"/>
      <x:c r="G13" s="28" t="str"/>
      <x:c r="H13" s="28" t="str"/>
      <x:c r="I13" s="28" t="str"/>
      <x:c r="J13" s="28" t="str"/>
      <x:c r="K13" s="28" t="str"/>
      <x:c r="L13" s="28" t="str"/>
      <x:c r="M13" s="28" t="str"/>
      <x:c r="N13" s="28" t="str">
        <x:v>未规划</x:v>
      </x:c>
      <x:c r="O13" s="29" t="str">
        <x:f>IF(D13="","",IF(H13="","补页面任务",IF(K13="","补下一步",IF(AND(B13&gt;1,C13=""),"补父页面ID","待结构审阅"))))</x:f>
      </x:c>
    </x:row>
    <x:row r="14" ht="52" customHeight="1">
      <x:c r="A14" s="29" t="str">
        <x:v>P008</x:v>
      </x:c>
      <x:c r="B14" s="28" t="str"/>
      <x:c r="C14" s="28" t="str"/>
      <x:c r="D14" s="28" t="str"/>
      <x:c r="E14" s="28" t="str"/>
      <x:c r="F14" s="28" t="str"/>
      <x:c r="G14" s="28" t="str"/>
      <x:c r="H14" s="28" t="str"/>
      <x:c r="I14" s="28" t="str"/>
      <x:c r="J14" s="28" t="str"/>
      <x:c r="K14" s="28" t="str"/>
      <x:c r="L14" s="28" t="str"/>
      <x:c r="M14" s="28" t="str"/>
      <x:c r="N14" s="28" t="str">
        <x:v>未规划</x:v>
      </x:c>
      <x:c r="O14" s="29" t="str">
        <x:f>IF(D14="","",IF(H14="","补页面任务",IF(K14="","补下一步",IF(AND(B14&gt;1,C14=""),"补父页面ID","待结构审阅"))))</x:f>
      </x:c>
    </x:row>
    <x:row r="15" ht="52" customHeight="1">
      <x:c r="A15" s="29" t="str">
        <x:v>P009</x:v>
      </x:c>
      <x:c r="B15" s="28" t="str"/>
      <x:c r="C15" s="28" t="str"/>
      <x:c r="D15" s="28" t="str"/>
      <x:c r="E15" s="28" t="str"/>
      <x:c r="F15" s="28" t="str"/>
      <x:c r="G15" s="28" t="str"/>
      <x:c r="H15" s="28" t="str"/>
      <x:c r="I15" s="28" t="str"/>
      <x:c r="J15" s="28" t="str"/>
      <x:c r="K15" s="28" t="str"/>
      <x:c r="L15" s="28" t="str"/>
      <x:c r="M15" s="28" t="str"/>
      <x:c r="N15" s="28" t="str">
        <x:v>未规划</x:v>
      </x:c>
      <x:c r="O15" s="29" t="str">
        <x:f>IF(D15="","",IF(H15="","补页面任务",IF(K15="","补下一步",IF(AND(B15&gt;1,C15=""),"补父页面ID","待结构审阅"))))</x:f>
      </x:c>
    </x:row>
    <x:row r="16" ht="52" customHeight="1">
      <x:c r="A16" s="29" t="str">
        <x:v>P010</x:v>
      </x:c>
      <x:c r="B16" s="28" t="str"/>
      <x:c r="C16" s="28" t="str"/>
      <x:c r="D16" s="28" t="str"/>
      <x:c r="E16" s="28" t="str"/>
      <x:c r="F16" s="28" t="str"/>
      <x:c r="G16" s="28" t="str"/>
      <x:c r="H16" s="28" t="str"/>
      <x:c r="I16" s="28" t="str"/>
      <x:c r="J16" s="28" t="str"/>
      <x:c r="K16" s="28" t="str"/>
      <x:c r="L16" s="28" t="str"/>
      <x:c r="M16" s="28" t="str"/>
      <x:c r="N16" s="28" t="str">
        <x:v>未规划</x:v>
      </x:c>
      <x:c r="O16" s="29" t="str">
        <x:f>IF(D16="","",IF(H16="","补页面任务",IF(K16="","补下一步",IF(AND(B16&gt;1,C16=""),"补父页面ID","待结构审阅"))))</x:f>
      </x:c>
    </x:row>
    <x:row r="17" ht="52" customHeight="1">
      <x:c r="A17" s="29" t="str">
        <x:v>P011</x:v>
      </x:c>
      <x:c r="B17" s="28" t="str"/>
      <x:c r="C17" s="28" t="str"/>
      <x:c r="D17" s="28" t="str"/>
      <x:c r="E17" s="28" t="str"/>
      <x:c r="F17" s="28" t="str"/>
      <x:c r="G17" s="28" t="str"/>
      <x:c r="H17" s="28" t="str"/>
      <x:c r="I17" s="28" t="str"/>
      <x:c r="J17" s="28" t="str"/>
      <x:c r="K17" s="28" t="str"/>
      <x:c r="L17" s="28" t="str"/>
      <x:c r="M17" s="28" t="str"/>
      <x:c r="N17" s="28" t="str">
        <x:v>未规划</x:v>
      </x:c>
      <x:c r="O17" s="29" t="str">
        <x:f>IF(D17="","",IF(H17="","补页面任务",IF(K17="","补下一步",IF(AND(B17&gt;1,C17=""),"补父页面ID","待结构审阅"))))</x:f>
      </x:c>
    </x:row>
    <x:row r="18" ht="52" customHeight="1">
      <x:c r="A18" s="29" t="str">
        <x:v>P012</x:v>
      </x:c>
      <x:c r="B18" s="28" t="str"/>
      <x:c r="C18" s="28" t="str"/>
      <x:c r="D18" s="28" t="str"/>
      <x:c r="E18" s="28" t="str"/>
      <x:c r="F18" s="28" t="str"/>
      <x:c r="G18" s="28" t="str"/>
      <x:c r="H18" s="28" t="str"/>
      <x:c r="I18" s="28" t="str"/>
      <x:c r="J18" s="28" t="str"/>
      <x:c r="K18" s="28" t="str"/>
      <x:c r="L18" s="28" t="str"/>
      <x:c r="M18" s="28" t="str"/>
      <x:c r="N18" s="28" t="str">
        <x:v>未规划</x:v>
      </x:c>
      <x:c r="O18" s="29" t="str">
        <x:f>IF(D18="","",IF(H18="","补页面任务",IF(K18="","补下一步",IF(AND(B18&gt;1,C18=""),"补父页面ID","待结构审阅"))))</x:f>
      </x:c>
    </x:row>
    <x:row r="19" ht="52" customHeight="1">
      <x:c r="A19" s="29" t="str">
        <x:v>P013</x:v>
      </x:c>
      <x:c r="B19" s="28" t="str"/>
      <x:c r="C19" s="28" t="str"/>
      <x:c r="D19" s="28" t="str"/>
      <x:c r="E19" s="28" t="str"/>
      <x:c r="F19" s="28" t="str"/>
      <x:c r="G19" s="28" t="str"/>
      <x:c r="H19" s="28" t="str"/>
      <x:c r="I19" s="28" t="str"/>
      <x:c r="J19" s="28" t="str"/>
      <x:c r="K19" s="28" t="str"/>
      <x:c r="L19" s="28" t="str"/>
      <x:c r="M19" s="28" t="str"/>
      <x:c r="N19" s="28" t="str">
        <x:v>未规划</x:v>
      </x:c>
      <x:c r="O19" s="29" t="str">
        <x:f>IF(D19="","",IF(H19="","补页面任务",IF(K19="","补下一步",IF(AND(B19&gt;1,C19=""),"补父页面ID","待结构审阅"))))</x:f>
      </x:c>
    </x:row>
    <x:row r="20" ht="52" customHeight="1">
      <x:c r="A20" s="29" t="str">
        <x:v>P014</x:v>
      </x:c>
      <x:c r="B20" s="28" t="str"/>
      <x:c r="C20" s="28" t="str"/>
      <x:c r="D20" s="28" t="str"/>
      <x:c r="E20" s="28" t="str"/>
      <x:c r="F20" s="28" t="str"/>
      <x:c r="G20" s="28" t="str"/>
      <x:c r="H20" s="28" t="str"/>
      <x:c r="I20" s="28" t="str"/>
      <x:c r="J20" s="28" t="str"/>
      <x:c r="K20" s="28" t="str"/>
      <x:c r="L20" s="28" t="str"/>
      <x:c r="M20" s="28" t="str"/>
      <x:c r="N20" s="28" t="str">
        <x:v>未规划</x:v>
      </x:c>
      <x:c r="O20" s="29" t="str">
        <x:f>IF(D20="","",IF(H20="","补页面任务",IF(K20="","补下一步",IF(AND(B20&gt;1,C20=""),"补父页面ID","待结构审阅"))))</x:f>
      </x:c>
    </x:row>
    <x:row r="21" ht="52" customHeight="1">
      <x:c r="A21" s="29" t="str">
        <x:v>P015</x:v>
      </x:c>
      <x:c r="B21" s="28" t="str"/>
      <x:c r="C21" s="28" t="str"/>
      <x:c r="D21" s="28" t="str"/>
      <x:c r="E21" s="28" t="str"/>
      <x:c r="F21" s="28" t="str"/>
      <x:c r="G21" s="28" t="str"/>
      <x:c r="H21" s="28" t="str"/>
      <x:c r="I21" s="28" t="str"/>
      <x:c r="J21" s="28" t="str"/>
      <x:c r="K21" s="28" t="str"/>
      <x:c r="L21" s="28" t="str"/>
      <x:c r="M21" s="28" t="str"/>
      <x:c r="N21" s="28" t="str">
        <x:v>未规划</x:v>
      </x:c>
      <x:c r="O21" s="29" t="str">
        <x:f>IF(D21="","",IF(H21="","补页面任务",IF(K21="","补下一步",IF(AND(B21&gt;1,C21=""),"补父页面ID","待结构审阅"))))</x:f>
      </x:c>
    </x:row>
    <x:row r="22" ht="52" customHeight="1">
      <x:c r="A22" s="29" t="str">
        <x:v>P016</x:v>
      </x:c>
      <x:c r="B22" s="28" t="str"/>
      <x:c r="C22" s="28" t="str"/>
      <x:c r="D22" s="28" t="str"/>
      <x:c r="E22" s="28" t="str"/>
      <x:c r="F22" s="28" t="str"/>
      <x:c r="G22" s="28" t="str"/>
      <x:c r="H22" s="28" t="str"/>
      <x:c r="I22" s="28" t="str"/>
      <x:c r="J22" s="28" t="str"/>
      <x:c r="K22" s="28" t="str"/>
      <x:c r="L22" s="28" t="str"/>
      <x:c r="M22" s="28" t="str"/>
      <x:c r="N22" s="28" t="str">
        <x:v>未规划</x:v>
      </x:c>
      <x:c r="O22" s="29" t="str">
        <x:f>IF(D22="","",IF(H22="","补页面任务",IF(K22="","补下一步",IF(AND(B22&gt;1,C22=""),"补父页面ID","待结构审阅"))))</x:f>
      </x:c>
    </x:row>
    <x:row r="23" ht="52" customHeight="1">
      <x:c r="A23" s="29" t="str">
        <x:v>P017</x:v>
      </x:c>
      <x:c r="B23" s="28" t="str"/>
      <x:c r="C23" s="28" t="str"/>
      <x:c r="D23" s="28" t="str"/>
      <x:c r="E23" s="28" t="str"/>
      <x:c r="F23" s="28" t="str"/>
      <x:c r="G23" s="28" t="str"/>
      <x:c r="H23" s="28" t="str"/>
      <x:c r="I23" s="28" t="str"/>
      <x:c r="J23" s="28" t="str"/>
      <x:c r="K23" s="28" t="str"/>
      <x:c r="L23" s="28" t="str"/>
      <x:c r="M23" s="28" t="str"/>
      <x:c r="N23" s="28" t="str">
        <x:v>未规划</x:v>
      </x:c>
      <x:c r="O23" s="29" t="str">
        <x:f>IF(D23="","",IF(H23="","补页面任务",IF(K23="","补下一步",IF(AND(B23&gt;1,C23=""),"补父页面ID","待结构审阅"))))</x:f>
      </x:c>
    </x:row>
    <x:row r="24" ht="52" customHeight="1">
      <x:c r="A24" s="29" t="str">
        <x:v>P018</x:v>
      </x:c>
      <x:c r="B24" s="28" t="str"/>
      <x:c r="C24" s="28" t="str"/>
      <x:c r="D24" s="28" t="str"/>
      <x:c r="E24" s="28" t="str"/>
      <x:c r="F24" s="28" t="str"/>
      <x:c r="G24" s="28" t="str"/>
      <x:c r="H24" s="28" t="str"/>
      <x:c r="I24" s="28" t="str"/>
      <x:c r="J24" s="28" t="str"/>
      <x:c r="K24" s="28" t="str"/>
      <x:c r="L24" s="28" t="str"/>
      <x:c r="M24" s="28" t="str"/>
      <x:c r="N24" s="28" t="str">
        <x:v>未规划</x:v>
      </x:c>
      <x:c r="O24" s="29" t="str">
        <x:f>IF(D24="","",IF(H24="","补页面任务",IF(K24="","补下一步",IF(AND(B24&gt;1,C24=""),"补父页面ID","待结构审阅"))))</x:f>
      </x:c>
    </x:row>
    <x:row r="25" ht="52" customHeight="1">
      <x:c r="A25" s="29" t="str">
        <x:v>P019</x:v>
      </x:c>
      <x:c r="B25" s="28" t="str"/>
      <x:c r="C25" s="28" t="str"/>
      <x:c r="D25" s="28" t="str"/>
      <x:c r="E25" s="28" t="str"/>
      <x:c r="F25" s="28" t="str"/>
      <x:c r="G25" s="28" t="str"/>
      <x:c r="H25" s="28" t="str"/>
      <x:c r="I25" s="28" t="str"/>
      <x:c r="J25" s="28" t="str"/>
      <x:c r="K25" s="28" t="str"/>
      <x:c r="L25" s="28" t="str"/>
      <x:c r="M25" s="28" t="str"/>
      <x:c r="N25" s="28" t="str">
        <x:v>未规划</x:v>
      </x:c>
      <x:c r="O25" s="29" t="str">
        <x:f>IF(D25="","",IF(H25="","补页面任务",IF(K25="","补下一步",IF(AND(B25&gt;1,C25=""),"补父页面ID","待结构审阅"))))</x:f>
      </x:c>
    </x:row>
    <x:row r="26" ht="52" customHeight="1">
      <x:c r="A26" s="29" t="str">
        <x:v>P020</x:v>
      </x:c>
      <x:c r="B26" s="28" t="str"/>
      <x:c r="C26" s="28" t="str"/>
      <x:c r="D26" s="28" t="str"/>
      <x:c r="E26" s="28" t="str"/>
      <x:c r="F26" s="28" t="str"/>
      <x:c r="G26" s="28" t="str"/>
      <x:c r="H26" s="28" t="str"/>
      <x:c r="I26" s="28" t="str"/>
      <x:c r="J26" s="28" t="str"/>
      <x:c r="K26" s="28" t="str"/>
      <x:c r="L26" s="28" t="str"/>
      <x:c r="M26" s="28" t="str"/>
      <x:c r="N26" s="28" t="str">
        <x:v>未规划</x:v>
      </x:c>
      <x:c r="O26" s="29" t="str">
        <x:f>IF(D26="","",IF(H26="","补页面任务",IF(K26="","补下一步",IF(AND(B26&gt;1,C26=""),"补父页面ID","待结构审阅"))))</x:f>
      </x:c>
    </x:row>
    <x:row r="27" ht="52" customHeight="1">
      <x:c r="A27" s="29" t="str">
        <x:v>P021</x:v>
      </x:c>
      <x:c r="B27" s="28" t="str"/>
      <x:c r="C27" s="28" t="str"/>
      <x:c r="D27" s="28" t="str"/>
      <x:c r="E27" s="28" t="str"/>
      <x:c r="F27" s="28" t="str"/>
      <x:c r="G27" s="28" t="str"/>
      <x:c r="H27" s="28" t="str"/>
      <x:c r="I27" s="28" t="str"/>
      <x:c r="J27" s="28" t="str"/>
      <x:c r="K27" s="28" t="str"/>
      <x:c r="L27" s="28" t="str"/>
      <x:c r="M27" s="28" t="str"/>
      <x:c r="N27" s="28" t="str">
        <x:v>未规划</x:v>
      </x:c>
      <x:c r="O27" s="29" t="str">
        <x:f>IF(D27="","",IF(H27="","补页面任务",IF(K27="","补下一步",IF(AND(B27&gt;1,C27=""),"补父页面ID","待结构审阅"))))</x:f>
      </x:c>
    </x:row>
    <x:row r="28" ht="52" customHeight="1">
      <x:c r="A28" s="29" t="str">
        <x:v>P022</x:v>
      </x:c>
      <x:c r="B28" s="28" t="str"/>
      <x:c r="C28" s="28" t="str"/>
      <x:c r="D28" s="28" t="str"/>
      <x:c r="E28" s="28" t="str"/>
      <x:c r="F28" s="28" t="str"/>
      <x:c r="G28" s="28" t="str"/>
      <x:c r="H28" s="28" t="str"/>
      <x:c r="I28" s="28" t="str"/>
      <x:c r="J28" s="28" t="str"/>
      <x:c r="K28" s="28" t="str"/>
      <x:c r="L28" s="28" t="str"/>
      <x:c r="M28" s="28" t="str"/>
      <x:c r="N28" s="28" t="str">
        <x:v>未规划</x:v>
      </x:c>
      <x:c r="O28" s="29" t="str">
        <x:f>IF(D28="","",IF(H28="","补页面任务",IF(K28="","补下一步",IF(AND(B28&gt;1,C28=""),"补父页面ID","待结构审阅"))))</x:f>
      </x:c>
    </x:row>
    <x:row r="29" ht="52" customHeight="1">
      <x:c r="A29" s="29" t="str">
        <x:v>P023</x:v>
      </x:c>
      <x:c r="B29" s="28" t="str"/>
      <x:c r="C29" s="28" t="str"/>
      <x:c r="D29" s="28" t="str"/>
      <x:c r="E29" s="28" t="str"/>
      <x:c r="F29" s="28" t="str"/>
      <x:c r="G29" s="28" t="str"/>
      <x:c r="H29" s="28" t="str"/>
      <x:c r="I29" s="28" t="str"/>
      <x:c r="J29" s="28" t="str"/>
      <x:c r="K29" s="28" t="str"/>
      <x:c r="L29" s="28" t="str"/>
      <x:c r="M29" s="28" t="str"/>
      <x:c r="N29" s="28" t="str">
        <x:v>未规划</x:v>
      </x:c>
      <x:c r="O29" s="29" t="str">
        <x:f>IF(D29="","",IF(H29="","补页面任务",IF(K29="","补下一步",IF(AND(B29&gt;1,C29=""),"补父页面ID","待结构审阅"))))</x:f>
      </x:c>
    </x:row>
    <x:row r="30" ht="52" customHeight="1">
      <x:c r="A30" s="29" t="str">
        <x:v>P024</x:v>
      </x:c>
      <x:c r="B30" s="28" t="str"/>
      <x:c r="C30" s="28" t="str"/>
      <x:c r="D30" s="28" t="str"/>
      <x:c r="E30" s="28" t="str"/>
      <x:c r="F30" s="28" t="str"/>
      <x:c r="G30" s="28" t="str"/>
      <x:c r="H30" s="28" t="str"/>
      <x:c r="I30" s="28" t="str"/>
      <x:c r="J30" s="28" t="str"/>
      <x:c r="K30" s="28" t="str"/>
      <x:c r="L30" s="28" t="str"/>
      <x:c r="M30" s="28" t="str"/>
      <x:c r="N30" s="28" t="str">
        <x:v>未规划</x:v>
      </x:c>
      <x:c r="O30" s="29" t="str">
        <x:f>IF(D30="","",IF(H30="","补页面任务",IF(K30="","补下一步",IF(AND(B30&gt;1,C30=""),"补父页面ID","待结构审阅"))))</x:f>
      </x:c>
    </x:row>
    <x:row r="31" ht="52" customHeight="1">
      <x:c r="A31" s="29" t="str">
        <x:v>P025</x:v>
      </x:c>
      <x:c r="B31" s="28" t="str"/>
      <x:c r="C31" s="28" t="str"/>
      <x:c r="D31" s="28" t="str"/>
      <x:c r="E31" s="28" t="str"/>
      <x:c r="F31" s="28" t="str"/>
      <x:c r="G31" s="28" t="str"/>
      <x:c r="H31" s="28" t="str"/>
      <x:c r="I31" s="28" t="str"/>
      <x:c r="J31" s="28" t="str"/>
      <x:c r="K31" s="28" t="str"/>
      <x:c r="L31" s="28" t="str"/>
      <x:c r="M31" s="28" t="str"/>
      <x:c r="N31" s="28" t="str">
        <x:v>未规划</x:v>
      </x:c>
      <x:c r="O31" s="29" t="str">
        <x:f>IF(D31="","",IF(H31="","补页面任务",IF(K31="","补下一步",IF(AND(B31&gt;1,C31=""),"补父页面ID","待结构审阅"))))</x:f>
      </x:c>
    </x:row>
    <x:row r="32" ht="52" customHeight="1">
      <x:c r="A32" s="29" t="str">
        <x:v>P026</x:v>
      </x:c>
      <x:c r="B32" s="28" t="str"/>
      <x:c r="C32" s="28" t="str"/>
      <x:c r="D32" s="28" t="str"/>
      <x:c r="E32" s="28" t="str"/>
      <x:c r="F32" s="28" t="str"/>
      <x:c r="G32" s="28" t="str"/>
      <x:c r="H32" s="28" t="str"/>
      <x:c r="I32" s="28" t="str"/>
      <x:c r="J32" s="28" t="str"/>
      <x:c r="K32" s="28" t="str"/>
      <x:c r="L32" s="28" t="str"/>
      <x:c r="M32" s="28" t="str"/>
      <x:c r="N32" s="28" t="str">
        <x:v>未规划</x:v>
      </x:c>
      <x:c r="O32" s="29" t="str">
        <x:f>IF(D32="","",IF(H32="","补页面任务",IF(K32="","补下一步",IF(AND(B32&gt;1,C32=""),"补父页面ID","待结构审阅"))))</x:f>
      </x:c>
    </x:row>
    <x:row r="33" ht="52" customHeight="1">
      <x:c r="A33" s="29" t="str">
        <x:v>P027</x:v>
      </x:c>
      <x:c r="B33" s="28" t="str"/>
      <x:c r="C33" s="28" t="str"/>
      <x:c r="D33" s="28" t="str"/>
      <x:c r="E33" s="28" t="str"/>
      <x:c r="F33" s="28" t="str"/>
      <x:c r="G33" s="28" t="str"/>
      <x:c r="H33" s="28" t="str"/>
      <x:c r="I33" s="28" t="str"/>
      <x:c r="J33" s="28" t="str"/>
      <x:c r="K33" s="28" t="str"/>
      <x:c r="L33" s="28" t="str"/>
      <x:c r="M33" s="28" t="str"/>
      <x:c r="N33" s="28" t="str">
        <x:v>未规划</x:v>
      </x:c>
      <x:c r="O33" s="29" t="str">
        <x:f>IF(D33="","",IF(H33="","补页面任务",IF(K33="","补下一步",IF(AND(B33&gt;1,C33=""),"补父页面ID","待结构审阅"))))</x:f>
      </x:c>
    </x:row>
    <x:row r="34" ht="52" customHeight="1">
      <x:c r="A34" s="29" t="str">
        <x:v>P028</x:v>
      </x:c>
      <x:c r="B34" s="28" t="str"/>
      <x:c r="C34" s="28" t="str"/>
      <x:c r="D34" s="28" t="str"/>
      <x:c r="E34" s="28" t="str"/>
      <x:c r="F34" s="28" t="str"/>
      <x:c r="G34" s="28" t="str"/>
      <x:c r="H34" s="28" t="str"/>
      <x:c r="I34" s="28" t="str"/>
      <x:c r="J34" s="28" t="str"/>
      <x:c r="K34" s="28" t="str"/>
      <x:c r="L34" s="28" t="str"/>
      <x:c r="M34" s="28" t="str"/>
      <x:c r="N34" s="28" t="str">
        <x:v>未规划</x:v>
      </x:c>
      <x:c r="O34" s="29" t="str">
        <x:f>IF(D34="","",IF(H34="","补页面任务",IF(K34="","补下一步",IF(AND(B34&gt;1,C34=""),"补父页面ID","待结构审阅"))))</x:f>
      </x:c>
    </x:row>
    <x:row r="35" ht="52" customHeight="1">
      <x:c r="A35" s="29" t="str">
        <x:v>P029</x:v>
      </x:c>
      <x:c r="B35" s="28" t="str"/>
      <x:c r="C35" s="28" t="str"/>
      <x:c r="D35" s="28" t="str"/>
      <x:c r="E35" s="28" t="str"/>
      <x:c r="F35" s="28" t="str"/>
      <x:c r="G35" s="28" t="str"/>
      <x:c r="H35" s="28" t="str"/>
      <x:c r="I35" s="28" t="str"/>
      <x:c r="J35" s="28" t="str"/>
      <x:c r="K35" s="28" t="str"/>
      <x:c r="L35" s="28" t="str"/>
      <x:c r="M35" s="28" t="str"/>
      <x:c r="N35" s="28" t="str">
        <x:v>未规划</x:v>
      </x:c>
      <x:c r="O35" s="29" t="str">
        <x:f>IF(D35="","",IF(H35="","补页面任务",IF(K35="","补下一步",IF(AND(B35&gt;1,C35=""),"补父页面ID","待结构审阅"))))</x:f>
      </x:c>
    </x:row>
    <x:row r="36" ht="52" customHeight="1">
      <x:c r="A36" s="29" t="str">
        <x:v>P030</x:v>
      </x:c>
      <x:c r="B36" s="28" t="str"/>
      <x:c r="C36" s="28" t="str"/>
      <x:c r="D36" s="28" t="str"/>
      <x:c r="E36" s="28" t="str"/>
      <x:c r="F36" s="28" t="str"/>
      <x:c r="G36" s="28" t="str"/>
      <x:c r="H36" s="28" t="str"/>
      <x:c r="I36" s="28" t="str"/>
      <x:c r="J36" s="28" t="str"/>
      <x:c r="K36" s="28" t="str"/>
      <x:c r="L36" s="28" t="str"/>
      <x:c r="M36" s="28" t="str"/>
      <x:c r="N36" s="28" t="str">
        <x:v>未规划</x:v>
      </x:c>
      <x:c r="O36" s="29" t="str">
        <x:f>IF(D36="","",IF(H36="","补页面任务",IF(K36="","补下一步",IF(AND(B36&gt;1,C36=""),"补父页面ID","待结构审阅"))))</x:f>
      </x:c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6" customHeight="1">
      <x:c r="A39" s="30" t="str">
        <x:v>方法示例（7条，仅说明规划方法，不计入项目进度）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38" customHeight="1">
      <x:c r="A40" s="25" t="str">
        <x:v>页面ID</x:v>
      </x:c>
      <x:c r="B40" s="25" t="str">
        <x:v>层级</x:v>
      </x:c>
      <x:c r="C40" s="25" t="str">
        <x:v>父页面ID</x:v>
      </x:c>
      <x:c r="D40" s="25" t="str">
        <x:v>页面名称</x:v>
      </x:c>
      <x:c r="E40" s="25" t="str">
        <x:v>页面类型</x:v>
      </x:c>
      <x:c r="F40" s="25" t="str">
        <x:v>产品 / 服务分类</x:v>
      </x:c>
      <x:c r="G40" s="25" t="str">
        <x:v>买家阶段</x:v>
      </x:c>
      <x:c r="H40" s="25" t="str">
        <x:v>该页解决的问题</x:v>
      </x:c>
      <x:c r="I40" s="25" t="str">
        <x:v>市场 / 语种</x:v>
      </x:c>
      <x:c r="J40" s="25" t="str">
        <x:v>导航与入口</x:v>
      </x:c>
      <x:c r="K40" s="25" t="str">
        <x:v>自然的下一步</x:v>
      </x:c>
      <x:c r="L40" s="25" t="str">
        <x:v>索引策略</x:v>
      </x:c>
      <x:c r="M40" s="25" t="str">
        <x:v>负责人</x:v>
      </x:c>
      <x:c r="N40" s="25" t="str">
        <x:v>状态</x:v>
      </x:c>
      <x:c r="O40" s="25" t="str">
        <x:v>规划提示</x:v>
      </x:c>
    </x:row>
    <x:row r="41" ht="68" customHeight="1">
      <x:c r="A41" s="11" t="str">
        <x:v>EX-P01</x:v>
      </x:c>
      <x:c r="B41" s="11" t="n">
        <x:v>1</x:v>
      </x:c>
      <x:c r="C41" s="11" t="str"/>
      <x:c r="D41" s="11" t="str">
        <x:v>首页</x:v>
      </x:c>
      <x:c r="E41" s="11" t="str">
        <x:v>首页</x:v>
      </x:c>
      <x:c r="F41" s="11" t="str">
        <x:v>全部产品</x:v>
      </x:c>
      <x:c r="G41" s="11" t="str">
        <x:v>信息</x:v>
      </x:c>
      <x:c r="H41" s="11" t="str">
        <x:v>我们提供哪类产品，如何继续选择</x:v>
      </x:c>
      <x:c r="I41" s="11" t="str">
        <x:v>英语 / 待定市场</x:v>
      </x:c>
      <x:c r="J41" s="11" t="str">
        <x:v>主导航</x:v>
      </x:c>
      <x:c r="K41" s="11" t="str">
        <x:v>进入品类或应用</x:v>
      </x:c>
      <x:c r="L41" s="11" t="str">
        <x:v>允许索引</x:v>
      </x:c>
      <x:c r="M41" s="11" t="str">
        <x:v>内容负责人</x:v>
      </x:c>
      <x:c r="N41" s="11" t="str">
        <x:v>方法示例</x:v>
      </x:c>
      <x:c r="O41" s="11" t="str">
        <x:v>示例</x:v>
      </x:c>
    </x:row>
    <x:row r="42" ht="68" customHeight="1">
      <x:c r="A42" s="31" t="str">
        <x:v>EX-P02</x:v>
      </x:c>
      <x:c r="B42" s="31" t="n">
        <x:v>2</x:v>
      </x:c>
      <x:c r="C42" s="31" t="str">
        <x:v>EX-P01</x:v>
      </x:c>
      <x:c r="D42" s="31" t="str">
        <x:v>泛光灯品类</x:v>
      </x:c>
      <x:c r="E42" s="31" t="str">
        <x:v>品类页</x:v>
      </x:c>
      <x:c r="F42" s="31" t="str">
        <x:v>泛光灯</x:v>
      </x:c>
      <x:c r="G42" s="31" t="str">
        <x:v>采购</x:v>
      </x:c>
      <x:c r="H42" s="31" t="str">
        <x:v>有哪些可选功率和配光</x:v>
      </x:c>
      <x:c r="I42" s="31" t="str">
        <x:v>英语 / 待定市场</x:v>
      </x:c>
      <x:c r="J42" s="31" t="str">
        <x:v>产品导航</x:v>
      </x:c>
      <x:c r="K42" s="31" t="str">
        <x:v>查看具体型号</x:v>
      </x:c>
      <x:c r="L42" s="31" t="str">
        <x:v>允许索引</x:v>
      </x:c>
      <x:c r="M42" s="31" t="str">
        <x:v>产品负责人</x:v>
      </x:c>
      <x:c r="N42" s="31" t="str">
        <x:v>方法示例</x:v>
      </x:c>
      <x:c r="O42" s="31" t="str">
        <x:v>示例</x:v>
      </x:c>
    </x:row>
    <x:row r="43" ht="68" customHeight="1">
      <x:c r="A43" s="11" t="str">
        <x:v>EX-P03</x:v>
      </x:c>
      <x:c r="B43" s="11" t="n">
        <x:v>3</x:v>
      </x:c>
      <x:c r="C43" s="11" t="str">
        <x:v>EX-P02</x:v>
      </x:c>
      <x:c r="D43" s="11" t="str">
        <x:v>200W泛光灯</x:v>
      </x:c>
      <x:c r="E43" s="11" t="str">
        <x:v>产品页</x:v>
      </x:c>
      <x:c r="F43" s="11" t="str">
        <x:v>泛光灯</x:v>
      </x:c>
      <x:c r="G43" s="11" t="str">
        <x:v>采购</x:v>
      </x:c>
      <x:c r="H43" s="11" t="str">
        <x:v>具体规格是否满足使用条件</x:v>
      </x:c>
      <x:c r="I43" s="11" t="str">
        <x:v>英语 / 待定市场</x:v>
      </x:c>
      <x:c r="J43" s="11" t="str">
        <x:v>品类列表</x:v>
      </x:c>
      <x:c r="K43" s="11" t="str">
        <x:v>核对参数后询价</x:v>
      </x:c>
      <x:c r="L43" s="11" t="str">
        <x:v>允许索引</x:v>
      </x:c>
      <x:c r="M43" s="11" t="str">
        <x:v>产品负责人</x:v>
      </x:c>
      <x:c r="N43" s="11" t="str">
        <x:v>方法示例</x:v>
      </x:c>
      <x:c r="O43" s="11" t="str">
        <x:v>示例</x:v>
      </x:c>
    </x:row>
    <x:row r="44" ht="68" customHeight="1">
      <x:c r="A44" s="31" t="str">
        <x:v>EX-P04</x:v>
      </x:c>
      <x:c r="B44" s="31" t="n">
        <x:v>2</x:v>
      </x:c>
      <x:c r="C44" s="31" t="str">
        <x:v>EX-P01</x:v>
      </x:c>
      <x:c r="D44" s="31" t="str">
        <x:v>仓储照明应用</x:v>
      </x:c>
      <x:c r="E44" s="31" t="str">
        <x:v>应用页</x:v>
      </x:c>
      <x:c r="F44" s="31" t="str">
        <x:v>仓储场景</x:v>
      </x:c>
      <x:c r="G44" s="31" t="str">
        <x:v>比较</x:v>
      </x:c>
      <x:c r="H44" s="31" t="str">
        <x:v>按安装和环境条件怎样选型</x:v>
      </x:c>
      <x:c r="I44" s="31" t="str">
        <x:v>英语 / 待定市场</x:v>
      </x:c>
      <x:c r="J44" s="31" t="str">
        <x:v>应用导航</x:v>
      </x:c>
      <x:c r="K44" s="31" t="str">
        <x:v>补充场景信息</x:v>
      </x:c>
      <x:c r="L44" s="31" t="str">
        <x:v>允许索引</x:v>
      </x:c>
      <x:c r="M44" s="31" t="str">
        <x:v>业务负责人</x:v>
      </x:c>
      <x:c r="N44" s="31" t="str">
        <x:v>方法示例</x:v>
      </x:c>
      <x:c r="O44" s="31" t="str">
        <x:v>示例</x:v>
      </x:c>
    </x:row>
    <x:row r="45" ht="68" customHeight="1">
      <x:c r="A45" s="11" t="str">
        <x:v>EX-P05</x:v>
      </x:c>
      <x:c r="B45" s="11" t="n">
        <x:v>2</x:v>
      </x:c>
      <x:c r="C45" s="11" t="str">
        <x:v>EX-P01</x:v>
      </x:c>
      <x:c r="D45" s="11" t="str">
        <x:v>防护等级比较</x:v>
      </x:c>
      <x:c r="E45" s="11" t="str">
        <x:v>指南页</x:v>
      </x:c>
      <x:c r="F45" s="11" t="str">
        <x:v>技术选型</x:v>
      </x:c>
      <x:c r="G45" s="11" t="str">
        <x:v>比较</x:v>
      </x:c>
      <x:c r="H45" s="11" t="str">
        <x:v>IP66与IP67适用条件有什么差别</x:v>
      </x:c>
      <x:c r="I45" s="11" t="str">
        <x:v>英语 / 待定市场</x:v>
      </x:c>
      <x:c r="J45" s="11" t="str">
        <x:v>知识栏目</x:v>
      </x:c>
      <x:c r="K45" s="11" t="str">
        <x:v>查看相关型号</x:v>
      </x:c>
      <x:c r="L45" s="11" t="str">
        <x:v>允许索引</x:v>
      </x:c>
      <x:c r="M45" s="11" t="str">
        <x:v>技术负责人</x:v>
      </x:c>
      <x:c r="N45" s="11" t="str">
        <x:v>方法示例</x:v>
      </x:c>
      <x:c r="O45" s="11" t="str">
        <x:v>示例</x:v>
      </x:c>
    </x:row>
    <x:row r="46" ht="68" customHeight="1">
      <x:c r="A46" s="31" t="str">
        <x:v>EX-P06</x:v>
      </x:c>
      <x:c r="B46" s="31" t="n">
        <x:v>2</x:v>
      </x:c>
      <x:c r="C46" s="31" t="str">
        <x:v>EX-P01</x:v>
      </x:c>
      <x:c r="D46" s="31" t="str">
        <x:v>产品询价</x:v>
      </x:c>
      <x:c r="E46" s="31" t="str">
        <x:v>询价页</x:v>
      </x:c>
      <x:c r="F46" s="31" t="str">
        <x:v>全部产品</x:v>
      </x:c>
      <x:c r="G46" s="31" t="str">
        <x:v>采购</x:v>
      </x:c>
      <x:c r="H46" s="31" t="str">
        <x:v>怎样提供规格以便进一步沟通</x:v>
      </x:c>
      <x:c r="I46" s="31" t="str">
        <x:v>英语 / 待定市场</x:v>
      </x:c>
      <x:c r="J46" s="31" t="str">
        <x:v>主导航与产品页</x:v>
      </x:c>
      <x:c r="K46" s="31" t="str">
        <x:v>提交真实需求</x:v>
      </x:c>
      <x:c r="L46" s="31" t="str">
        <x:v>按实际策略确认</x:v>
      </x:c>
      <x:c r="M46" s="31" t="str">
        <x:v>业务负责人</x:v>
      </x:c>
      <x:c r="N46" s="31" t="str">
        <x:v>方法示例</x:v>
      </x:c>
      <x:c r="O46" s="31" t="str">
        <x:v>示例</x:v>
      </x:c>
    </x:row>
    <x:row r="47" ht="68" customHeight="1">
      <x:c r="A47" s="11" t="str">
        <x:v>EX-P07</x:v>
      </x:c>
      <x:c r="B47" s="11" t="n">
        <x:v>2</x:v>
      </x:c>
      <x:c r="C47" s="11" t="str">
        <x:v>EX-P01</x:v>
      </x:c>
      <x:c r="D47" s="11" t="str">
        <x:v>供应与配套能力</x:v>
      </x:c>
      <x:c r="E47" s="11" t="str">
        <x:v>供应能力页</x:v>
      </x:c>
      <x:c r="F47" s="11" t="str">
        <x:v>全部产品</x:v>
      </x:c>
      <x:c r="G47" s="11" t="str">
        <x:v>采购</x:v>
      </x:c>
      <x:c r="H47" s="11" t="str">
        <x:v>是否具备与采购需求相符的能力</x:v>
      </x:c>
      <x:c r="I47" s="11" t="str">
        <x:v>英语 / 待定市场</x:v>
      </x:c>
      <x:c r="J47" s="11" t="str">
        <x:v>关于与产品页</x:v>
      </x:c>
      <x:c r="K47" s="11" t="str">
        <x:v>核对合作条件</x:v>
      </x:c>
      <x:c r="L47" s="11" t="str">
        <x:v>允许索引</x:v>
      </x:c>
      <x:c r="M47" s="11" t="str">
        <x:v>业务负责人</x:v>
      </x:c>
      <x:c r="N47" s="11" t="str">
        <x:v>方法示例</x:v>
      </x:c>
      <x:c r="O47" s="11" t="str">
        <x:v>示例</x:v>
      </x:c>
    </x:row>
  </x:sheetData>
  <x:dataValidations count="6">
    <x:dataValidation type="list" sqref="C7:C36">
      <x:formula1>"P001,P002,P003,P004,P005,P006,P007,P008,P009,P010,P011,P012,P013,P014,P015,P016,P017,P018,P019,P020,P021,P022,P023,P024,P025,P026,P027,P028,P029,P030"</x:formula1>
    </x:dataValidation>
    <x:dataValidation type="list" sqref="E7:E36">
      <x:formula1>"首页,品类页,产品页,应用页,指南页,比较页,技术页,供应能力页,支持页,询价页"</x:formula1>
    </x:dataValidation>
    <x:dataValidation type="list" sqref="G7:G36">
      <x:formula1>"信息,比较,采购,售后"</x:formula1>
    </x:dataValidation>
    <x:dataValidation type="list" sqref="L7:L36">
      <x:formula1>"允许索引,暂不索引,按实际策略确认"</x:formula1>
    </x:dataValidation>
    <x:dataValidation type="list" sqref="N7:N36">
      <x:formula1>"未规划,草案,待确认,已确认,暂缓"</x:formula1>
    </x:dataValidation>
    <x:dataValidation type="whole" operator="between" sqref="B7:B36">
      <x:formula1>1</x:formula1>
      <x:formula2>6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2149854f7bf41d3"/>
  </x:tableParts>
</x:worksheet>
</file>

<file path=xl/worksheets/sheet7.xml><?xml version="1.0" encoding="utf-8"?>
<x:worksheet xmlns:x="http://schemas.openxmlformats.org/spreadsheetml/2006/main">
  <x:sheetPr>
    <x:tabColor rgb="FFF4511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3" hidden="0" customWidth="1"/>
    <x:col min="2" max="2" width="36" hidden="0" customWidth="1"/>
    <x:col min="3" max="3" width="24" hidden="0" customWidth="1"/>
    <x:col min="4" max="4" width="40" hidden="0" customWidth="1"/>
    <x:col min="5" max="5" width="14" hidden="0" customWidth="1"/>
    <x:col min="6" max="6" width="23" hidden="0" customWidth="1"/>
    <x:col min="7" max="7" width="21" hidden="0" customWidth="1"/>
    <x:col min="8" max="8" width="17" hidden="0" customWidth="1"/>
    <x:col min="9" max="9" width="14" hidden="0" customWidth="1"/>
    <x:col min="10" max="10" width="40" hidden="0" customWidth="1"/>
    <x:col min="11" max="11" width="18" hidden="0" customWidth="1"/>
    <x:col min="12" max="12" width="48" hidden="0" customWidth="1"/>
    <x:col min="13" max="13" width="19" hidden="0" customWidth="1"/>
    <x:col min="14" max="14" width="12" hidden="0" customWidth="1"/>
    <x:col min="15" max="15" width="17" hidden="0" customWidth="1"/>
    <x:col min="16" max="16" width="27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6" customHeight="1">
      <x:c r="A2" s="3" t="str">
        <x:v>关键词规划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5" t="str">
        <x:v>量值空白表示未取得数据，不是0。记录工具、国家和查询日期；同意图变体可共用页面。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</x:row>
    <x:row r="5" ht="26" customHeight="1">
      <x:c r="A5" s="21" t="str">
        <x:v>项目填写区：黄色可填，灰色自动关联；7条方法示例在表格下方，不计入统计。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2" customHeight="1">
      <x:c r="A6" s="25" t="str">
        <x:v>关键词ID</x:v>
      </x:c>
      <x:c r="B6" s="25" t="str">
        <x:v>关键词</x:v>
      </x:c>
      <x:c r="C6" s="25" t="str">
        <x:v>语种 / 国家</x:v>
      </x:c>
      <x:c r="D6" s="25" t="str">
        <x:v>买家问题</x:v>
      </x:c>
      <x:c r="E6" s="25" t="str">
        <x:v>搜索意图</x:v>
      </x:c>
      <x:c r="F6" s="25" t="str">
        <x:v>主题簇</x:v>
      </x:c>
      <x:c r="G6" s="25" t="str">
        <x:v>关键词角色</x:v>
      </x:c>
      <x:c r="H6" s="25" t="str">
        <x:v>商业相关性</x:v>
      </x:c>
      <x:c r="I6" s="25" t="str">
        <x:v>搜索量</x:v>
      </x:c>
      <x:c r="J6" s="25" t="str">
        <x:v>数据来源 / 链接</x:v>
      </x:c>
      <x:c r="K6" s="25" t="str">
        <x:v>查询日期</x:v>
      </x:c>
      <x:c r="L6" s="25" t="str">
        <x:v>SERP与竞争页观察</x:v>
      </x:c>
      <x:c r="M6" s="25" t="str">
        <x:v>主承接页面ID</x:v>
      </x:c>
      <x:c r="N6" s="25" t="str">
        <x:v>优先级</x:v>
      </x:c>
      <x:c r="O6" s="25" t="str">
        <x:v>状态</x:v>
      </x:c>
      <x:c r="P6" s="25" t="str">
        <x:v>记录提示</x:v>
      </x:c>
    </x:row>
    <x:row r="7" ht="52" customHeight="1">
      <x:c r="A7" s="29" t="str">
        <x:v>KW001</x:v>
      </x:c>
      <x:c r="B7" s="28" t="str"/>
      <x:c r="C7" s="28" t="str"/>
      <x:c r="D7" s="28" t="str"/>
      <x:c r="E7" s="28" t="str"/>
      <x:c r="F7" s="28" t="str"/>
      <x:c r="G7" s="28" t="str"/>
      <x:c r="H7" s="28" t="str"/>
      <x:c r="I7" s="32" t="str"/>
      <x:c r="J7" s="28" t="str"/>
      <x:c r="K7" s="33" t="str"/>
      <x:c r="L7" s="28" t="str"/>
      <x:c r="M7" s="28" t="str"/>
      <x:c r="N7" s="28" t="str"/>
      <x:c r="O7" s="28" t="str">
        <x:v>待研究</x:v>
      </x:c>
      <x:c r="P7" s="29" t="str">
        <x:f>IF(B7="","",IF(D7="","补买家问题",IF(M7="","分配承接页面",IF(AND(ISNUMBER(I7),J7=""),"补搜索量来源",IF(AND(ISNUMBER(I7),K7=""),"补查询日期","已规划")))))</x:f>
      </x:c>
    </x:row>
    <x:row r="8" ht="52" customHeight="1">
      <x:c r="A8" s="29" t="str">
        <x:v>KW002</x:v>
      </x:c>
      <x:c r="B8" s="28" t="str"/>
      <x:c r="C8" s="28" t="str"/>
      <x:c r="D8" s="28" t="str"/>
      <x:c r="E8" s="28" t="str"/>
      <x:c r="F8" s="28" t="str"/>
      <x:c r="G8" s="28" t="str"/>
      <x:c r="H8" s="28" t="str"/>
      <x:c r="I8" s="32" t="str"/>
      <x:c r="J8" s="28" t="str"/>
      <x:c r="K8" s="33" t="str"/>
      <x:c r="L8" s="28" t="str"/>
      <x:c r="M8" s="28" t="str"/>
      <x:c r="N8" s="28" t="str"/>
      <x:c r="O8" s="28" t="str">
        <x:v>待研究</x:v>
      </x:c>
      <x:c r="P8" s="29" t="str">
        <x:f>IF(B8="","",IF(D8="","补买家问题",IF(M8="","分配承接页面",IF(AND(ISNUMBER(I8),J8=""),"补搜索量来源",IF(AND(ISNUMBER(I8),K8=""),"补查询日期","已规划")))))</x:f>
      </x:c>
    </x:row>
    <x:row r="9" ht="52" customHeight="1">
      <x:c r="A9" s="29" t="str">
        <x:v>KW003</x:v>
      </x:c>
      <x:c r="B9" s="28" t="str"/>
      <x:c r="C9" s="28" t="str"/>
      <x:c r="D9" s="28" t="str"/>
      <x:c r="E9" s="28" t="str"/>
      <x:c r="F9" s="28" t="str"/>
      <x:c r="G9" s="28" t="str"/>
      <x:c r="H9" s="28" t="str"/>
      <x:c r="I9" s="32" t="str"/>
      <x:c r="J9" s="28" t="str"/>
      <x:c r="K9" s="33" t="str"/>
      <x:c r="L9" s="28" t="str"/>
      <x:c r="M9" s="28" t="str"/>
      <x:c r="N9" s="28" t="str"/>
      <x:c r="O9" s="28" t="str">
        <x:v>待研究</x:v>
      </x:c>
      <x:c r="P9" s="29" t="str">
        <x:f>IF(B9="","",IF(D9="","补买家问题",IF(M9="","分配承接页面",IF(AND(ISNUMBER(I9),J9=""),"补搜索量来源",IF(AND(ISNUMBER(I9),K9=""),"补查询日期","已规划")))))</x:f>
      </x:c>
    </x:row>
    <x:row r="10" ht="52" customHeight="1">
      <x:c r="A10" s="29" t="str">
        <x:v>KW004</x:v>
      </x:c>
      <x:c r="B10" s="28" t="str"/>
      <x:c r="C10" s="28" t="str"/>
      <x:c r="D10" s="28" t="str"/>
      <x:c r="E10" s="28" t="str"/>
      <x:c r="F10" s="28" t="str"/>
      <x:c r="G10" s="28" t="str"/>
      <x:c r="H10" s="28" t="str"/>
      <x:c r="I10" s="32" t="str"/>
      <x:c r="J10" s="28" t="str"/>
      <x:c r="K10" s="33" t="str"/>
      <x:c r="L10" s="28" t="str"/>
      <x:c r="M10" s="28" t="str"/>
      <x:c r="N10" s="28" t="str"/>
      <x:c r="O10" s="28" t="str">
        <x:v>待研究</x:v>
      </x:c>
      <x:c r="P10" s="29" t="str">
        <x:f>IF(B10="","",IF(D10="","补买家问题",IF(M10="","分配承接页面",IF(AND(ISNUMBER(I10),J10=""),"补搜索量来源",IF(AND(ISNUMBER(I10),K10=""),"补查询日期","已规划")))))</x:f>
      </x:c>
    </x:row>
    <x:row r="11" ht="52" customHeight="1">
      <x:c r="A11" s="29" t="str">
        <x:v>KW005</x:v>
      </x:c>
      <x:c r="B11" s="28" t="str"/>
      <x:c r="C11" s="28" t="str"/>
      <x:c r="D11" s="28" t="str"/>
      <x:c r="E11" s="28" t="str"/>
      <x:c r="F11" s="28" t="str"/>
      <x:c r="G11" s="28" t="str"/>
      <x:c r="H11" s="28" t="str"/>
      <x:c r="I11" s="32" t="str"/>
      <x:c r="J11" s="28" t="str"/>
      <x:c r="K11" s="33" t="str"/>
      <x:c r="L11" s="28" t="str"/>
      <x:c r="M11" s="28" t="str"/>
      <x:c r="N11" s="28" t="str"/>
      <x:c r="O11" s="28" t="str">
        <x:v>待研究</x:v>
      </x:c>
      <x:c r="P11" s="29" t="str">
        <x:f>IF(B11="","",IF(D11="","补买家问题",IF(M11="","分配承接页面",IF(AND(ISNUMBER(I11),J11=""),"补搜索量来源",IF(AND(ISNUMBER(I11),K11=""),"补查询日期","已规划")))))</x:f>
      </x:c>
    </x:row>
    <x:row r="12" ht="52" customHeight="1">
      <x:c r="A12" s="29" t="str">
        <x:v>KW006</x:v>
      </x:c>
      <x:c r="B12" s="28" t="str"/>
      <x:c r="C12" s="28" t="str"/>
      <x:c r="D12" s="28" t="str"/>
      <x:c r="E12" s="28" t="str"/>
      <x:c r="F12" s="28" t="str"/>
      <x:c r="G12" s="28" t="str"/>
      <x:c r="H12" s="28" t="str"/>
      <x:c r="I12" s="32" t="str"/>
      <x:c r="J12" s="28" t="str"/>
      <x:c r="K12" s="33" t="str"/>
      <x:c r="L12" s="28" t="str"/>
      <x:c r="M12" s="28" t="str"/>
      <x:c r="N12" s="28" t="str"/>
      <x:c r="O12" s="28" t="str">
        <x:v>待研究</x:v>
      </x:c>
      <x:c r="P12" s="29" t="str">
        <x:f>IF(B12="","",IF(D12="","补买家问题",IF(M12="","分配承接页面",IF(AND(ISNUMBER(I12),J12=""),"补搜索量来源",IF(AND(ISNUMBER(I12),K12=""),"补查询日期","已规划")))))</x:f>
      </x:c>
    </x:row>
    <x:row r="13" ht="52" customHeight="1">
      <x:c r="A13" s="29" t="str">
        <x:v>KW007</x:v>
      </x:c>
      <x:c r="B13" s="28" t="str"/>
      <x:c r="C13" s="28" t="str"/>
      <x:c r="D13" s="28" t="str"/>
      <x:c r="E13" s="28" t="str"/>
      <x:c r="F13" s="28" t="str"/>
      <x:c r="G13" s="28" t="str"/>
      <x:c r="H13" s="28" t="str"/>
      <x:c r="I13" s="32" t="str"/>
      <x:c r="J13" s="28" t="str"/>
      <x:c r="K13" s="33" t="str"/>
      <x:c r="L13" s="28" t="str"/>
      <x:c r="M13" s="28" t="str"/>
      <x:c r="N13" s="28" t="str"/>
      <x:c r="O13" s="28" t="str">
        <x:v>待研究</x:v>
      </x:c>
      <x:c r="P13" s="29" t="str">
        <x:f>IF(B13="","",IF(D13="","补买家问题",IF(M13="","分配承接页面",IF(AND(ISNUMBER(I13),J13=""),"补搜索量来源",IF(AND(ISNUMBER(I13),K13=""),"补查询日期","已规划")))))</x:f>
      </x:c>
    </x:row>
    <x:row r="14" ht="52" customHeight="1">
      <x:c r="A14" s="29" t="str">
        <x:v>KW008</x:v>
      </x:c>
      <x:c r="B14" s="28" t="str"/>
      <x:c r="C14" s="28" t="str"/>
      <x:c r="D14" s="28" t="str"/>
      <x:c r="E14" s="28" t="str"/>
      <x:c r="F14" s="28" t="str"/>
      <x:c r="G14" s="28" t="str"/>
      <x:c r="H14" s="28" t="str"/>
      <x:c r="I14" s="32" t="str"/>
      <x:c r="J14" s="28" t="str"/>
      <x:c r="K14" s="33" t="str"/>
      <x:c r="L14" s="28" t="str"/>
      <x:c r="M14" s="28" t="str"/>
      <x:c r="N14" s="28" t="str"/>
      <x:c r="O14" s="28" t="str">
        <x:v>待研究</x:v>
      </x:c>
      <x:c r="P14" s="29" t="str">
        <x:f>IF(B14="","",IF(D14="","补买家问题",IF(M14="","分配承接页面",IF(AND(ISNUMBER(I14),J14=""),"补搜索量来源",IF(AND(ISNUMBER(I14),K14=""),"补查询日期","已规划")))))</x:f>
      </x:c>
    </x:row>
    <x:row r="15" ht="52" customHeight="1">
      <x:c r="A15" s="29" t="str">
        <x:v>KW009</x:v>
      </x:c>
      <x:c r="B15" s="28" t="str"/>
      <x:c r="C15" s="28" t="str"/>
      <x:c r="D15" s="28" t="str"/>
      <x:c r="E15" s="28" t="str"/>
      <x:c r="F15" s="28" t="str"/>
      <x:c r="G15" s="28" t="str"/>
      <x:c r="H15" s="28" t="str"/>
      <x:c r="I15" s="32" t="str"/>
      <x:c r="J15" s="28" t="str"/>
      <x:c r="K15" s="33" t="str"/>
      <x:c r="L15" s="28" t="str"/>
      <x:c r="M15" s="28" t="str"/>
      <x:c r="N15" s="28" t="str"/>
      <x:c r="O15" s="28" t="str">
        <x:v>待研究</x:v>
      </x:c>
      <x:c r="P15" s="29" t="str">
        <x:f>IF(B15="","",IF(D15="","补买家问题",IF(M15="","分配承接页面",IF(AND(ISNUMBER(I15),J15=""),"补搜索量来源",IF(AND(ISNUMBER(I15),K15=""),"补查询日期","已规划")))))</x:f>
      </x:c>
    </x:row>
    <x:row r="16" ht="52" customHeight="1">
      <x:c r="A16" s="29" t="str">
        <x:v>KW010</x:v>
      </x:c>
      <x:c r="B16" s="28" t="str"/>
      <x:c r="C16" s="28" t="str"/>
      <x:c r="D16" s="28" t="str"/>
      <x:c r="E16" s="28" t="str"/>
      <x:c r="F16" s="28" t="str"/>
      <x:c r="G16" s="28" t="str"/>
      <x:c r="H16" s="28" t="str"/>
      <x:c r="I16" s="32" t="str"/>
      <x:c r="J16" s="28" t="str"/>
      <x:c r="K16" s="33" t="str"/>
      <x:c r="L16" s="28" t="str"/>
      <x:c r="M16" s="28" t="str"/>
      <x:c r="N16" s="28" t="str"/>
      <x:c r="O16" s="28" t="str">
        <x:v>待研究</x:v>
      </x:c>
      <x:c r="P16" s="29" t="str">
        <x:f>IF(B16="","",IF(D16="","补买家问题",IF(M16="","分配承接页面",IF(AND(ISNUMBER(I16),J16=""),"补搜索量来源",IF(AND(ISNUMBER(I16),K16=""),"补查询日期","已规划")))))</x:f>
      </x:c>
    </x:row>
    <x:row r="17" ht="52" customHeight="1">
      <x:c r="A17" s="29" t="str">
        <x:v>KW011</x:v>
      </x:c>
      <x:c r="B17" s="28" t="str"/>
      <x:c r="C17" s="28" t="str"/>
      <x:c r="D17" s="28" t="str"/>
      <x:c r="E17" s="28" t="str"/>
      <x:c r="F17" s="28" t="str"/>
      <x:c r="G17" s="28" t="str"/>
      <x:c r="H17" s="28" t="str"/>
      <x:c r="I17" s="32" t="str"/>
      <x:c r="J17" s="28" t="str"/>
      <x:c r="K17" s="33" t="str"/>
      <x:c r="L17" s="28" t="str"/>
      <x:c r="M17" s="28" t="str"/>
      <x:c r="N17" s="28" t="str"/>
      <x:c r="O17" s="28" t="str">
        <x:v>待研究</x:v>
      </x:c>
      <x:c r="P17" s="29" t="str">
        <x:f>IF(B17="","",IF(D17="","补买家问题",IF(M17="","分配承接页面",IF(AND(ISNUMBER(I17),J17=""),"补搜索量来源",IF(AND(ISNUMBER(I17),K17=""),"补查询日期","已规划")))))</x:f>
      </x:c>
    </x:row>
    <x:row r="18" ht="52" customHeight="1">
      <x:c r="A18" s="29" t="str">
        <x:v>KW012</x:v>
      </x:c>
      <x:c r="B18" s="28" t="str"/>
      <x:c r="C18" s="28" t="str"/>
      <x:c r="D18" s="28" t="str"/>
      <x:c r="E18" s="28" t="str"/>
      <x:c r="F18" s="28" t="str"/>
      <x:c r="G18" s="28" t="str"/>
      <x:c r="H18" s="28" t="str"/>
      <x:c r="I18" s="32" t="str"/>
      <x:c r="J18" s="28" t="str"/>
      <x:c r="K18" s="33" t="str"/>
      <x:c r="L18" s="28" t="str"/>
      <x:c r="M18" s="28" t="str"/>
      <x:c r="N18" s="28" t="str"/>
      <x:c r="O18" s="28" t="str">
        <x:v>待研究</x:v>
      </x:c>
      <x:c r="P18" s="29" t="str">
        <x:f>IF(B18="","",IF(D18="","补买家问题",IF(M18="","分配承接页面",IF(AND(ISNUMBER(I18),J18=""),"补搜索量来源",IF(AND(ISNUMBER(I18),K18=""),"补查询日期","已规划")))))</x:f>
      </x:c>
    </x:row>
    <x:row r="19" ht="52" customHeight="1">
      <x:c r="A19" s="29" t="str">
        <x:v>KW013</x:v>
      </x:c>
      <x:c r="B19" s="28" t="str"/>
      <x:c r="C19" s="28" t="str"/>
      <x:c r="D19" s="28" t="str"/>
      <x:c r="E19" s="28" t="str"/>
      <x:c r="F19" s="28" t="str"/>
      <x:c r="G19" s="28" t="str"/>
      <x:c r="H19" s="28" t="str"/>
      <x:c r="I19" s="32" t="str"/>
      <x:c r="J19" s="28" t="str"/>
      <x:c r="K19" s="33" t="str"/>
      <x:c r="L19" s="28" t="str"/>
      <x:c r="M19" s="28" t="str"/>
      <x:c r="N19" s="28" t="str"/>
      <x:c r="O19" s="28" t="str">
        <x:v>待研究</x:v>
      </x:c>
      <x:c r="P19" s="29" t="str">
        <x:f>IF(B19="","",IF(D19="","补买家问题",IF(M19="","分配承接页面",IF(AND(ISNUMBER(I19),J19=""),"补搜索量来源",IF(AND(ISNUMBER(I19),K19=""),"补查询日期","已规划")))))</x:f>
      </x:c>
    </x:row>
    <x:row r="20" ht="52" customHeight="1">
      <x:c r="A20" s="29" t="str">
        <x:v>KW014</x:v>
      </x:c>
      <x:c r="B20" s="28" t="str"/>
      <x:c r="C20" s="28" t="str"/>
      <x:c r="D20" s="28" t="str"/>
      <x:c r="E20" s="28" t="str"/>
      <x:c r="F20" s="28" t="str"/>
      <x:c r="G20" s="28" t="str"/>
      <x:c r="H20" s="28" t="str"/>
      <x:c r="I20" s="32" t="str"/>
      <x:c r="J20" s="28" t="str"/>
      <x:c r="K20" s="33" t="str"/>
      <x:c r="L20" s="28" t="str"/>
      <x:c r="M20" s="28" t="str"/>
      <x:c r="N20" s="28" t="str"/>
      <x:c r="O20" s="28" t="str">
        <x:v>待研究</x:v>
      </x:c>
      <x:c r="P20" s="29" t="str">
        <x:f>IF(B20="","",IF(D20="","补买家问题",IF(M20="","分配承接页面",IF(AND(ISNUMBER(I20),J20=""),"补搜索量来源",IF(AND(ISNUMBER(I20),K20=""),"补查询日期","已规划")))))</x:f>
      </x:c>
    </x:row>
    <x:row r="21" ht="52" customHeight="1">
      <x:c r="A21" s="29" t="str">
        <x:v>KW015</x:v>
      </x:c>
      <x:c r="B21" s="28" t="str"/>
      <x:c r="C21" s="28" t="str"/>
      <x:c r="D21" s="28" t="str"/>
      <x:c r="E21" s="28" t="str"/>
      <x:c r="F21" s="28" t="str"/>
      <x:c r="G21" s="28" t="str"/>
      <x:c r="H21" s="28" t="str"/>
      <x:c r="I21" s="32" t="str"/>
      <x:c r="J21" s="28" t="str"/>
      <x:c r="K21" s="33" t="str"/>
      <x:c r="L21" s="28" t="str"/>
      <x:c r="M21" s="28" t="str"/>
      <x:c r="N21" s="28" t="str"/>
      <x:c r="O21" s="28" t="str">
        <x:v>待研究</x:v>
      </x:c>
      <x:c r="P21" s="29" t="str">
        <x:f>IF(B21="","",IF(D21="","补买家问题",IF(M21="","分配承接页面",IF(AND(ISNUMBER(I21),J21=""),"补搜索量来源",IF(AND(ISNUMBER(I21),K21=""),"补查询日期","已规划")))))</x:f>
      </x:c>
    </x:row>
    <x:row r="22" ht="52" customHeight="1">
      <x:c r="A22" s="29" t="str">
        <x:v>KW016</x:v>
      </x:c>
      <x:c r="B22" s="28" t="str"/>
      <x:c r="C22" s="28" t="str"/>
      <x:c r="D22" s="28" t="str"/>
      <x:c r="E22" s="28" t="str"/>
      <x:c r="F22" s="28" t="str"/>
      <x:c r="G22" s="28" t="str"/>
      <x:c r="H22" s="28" t="str"/>
      <x:c r="I22" s="32" t="str"/>
      <x:c r="J22" s="28" t="str"/>
      <x:c r="K22" s="33" t="str"/>
      <x:c r="L22" s="28" t="str"/>
      <x:c r="M22" s="28" t="str"/>
      <x:c r="N22" s="28" t="str"/>
      <x:c r="O22" s="28" t="str">
        <x:v>待研究</x:v>
      </x:c>
      <x:c r="P22" s="29" t="str">
        <x:f>IF(B22="","",IF(D22="","补买家问题",IF(M22="","分配承接页面",IF(AND(ISNUMBER(I22),J22=""),"补搜索量来源",IF(AND(ISNUMBER(I22),K22=""),"补查询日期","已规划")))))</x:f>
      </x:c>
    </x:row>
    <x:row r="23" ht="52" customHeight="1">
      <x:c r="A23" s="29" t="str">
        <x:v>KW017</x:v>
      </x:c>
      <x:c r="B23" s="28" t="str"/>
      <x:c r="C23" s="28" t="str"/>
      <x:c r="D23" s="28" t="str"/>
      <x:c r="E23" s="28" t="str"/>
      <x:c r="F23" s="28" t="str"/>
      <x:c r="G23" s="28" t="str"/>
      <x:c r="H23" s="28" t="str"/>
      <x:c r="I23" s="32" t="str"/>
      <x:c r="J23" s="28" t="str"/>
      <x:c r="K23" s="33" t="str"/>
      <x:c r="L23" s="28" t="str"/>
      <x:c r="M23" s="28" t="str"/>
      <x:c r="N23" s="28" t="str"/>
      <x:c r="O23" s="28" t="str">
        <x:v>待研究</x:v>
      </x:c>
      <x:c r="P23" s="29" t="str">
        <x:f>IF(B23="","",IF(D23="","补买家问题",IF(M23="","分配承接页面",IF(AND(ISNUMBER(I23),J23=""),"补搜索量来源",IF(AND(ISNUMBER(I23),K23=""),"补查询日期","已规划")))))</x:f>
      </x:c>
    </x:row>
    <x:row r="24" ht="52" customHeight="1">
      <x:c r="A24" s="29" t="str">
        <x:v>KW018</x:v>
      </x:c>
      <x:c r="B24" s="28" t="str"/>
      <x:c r="C24" s="28" t="str"/>
      <x:c r="D24" s="28" t="str"/>
      <x:c r="E24" s="28" t="str"/>
      <x:c r="F24" s="28" t="str"/>
      <x:c r="G24" s="28" t="str"/>
      <x:c r="H24" s="28" t="str"/>
      <x:c r="I24" s="32" t="str"/>
      <x:c r="J24" s="28" t="str"/>
      <x:c r="K24" s="33" t="str"/>
      <x:c r="L24" s="28" t="str"/>
      <x:c r="M24" s="28" t="str"/>
      <x:c r="N24" s="28" t="str"/>
      <x:c r="O24" s="28" t="str">
        <x:v>待研究</x:v>
      </x:c>
      <x:c r="P24" s="29" t="str">
        <x:f>IF(B24="","",IF(D24="","补买家问题",IF(M24="","分配承接页面",IF(AND(ISNUMBER(I24),J24=""),"补搜索量来源",IF(AND(ISNUMBER(I24),K24=""),"补查询日期","已规划")))))</x:f>
      </x:c>
    </x:row>
    <x:row r="25" ht="52" customHeight="1">
      <x:c r="A25" s="29" t="str">
        <x:v>KW019</x:v>
      </x:c>
      <x:c r="B25" s="28" t="str"/>
      <x:c r="C25" s="28" t="str"/>
      <x:c r="D25" s="28" t="str"/>
      <x:c r="E25" s="28" t="str"/>
      <x:c r="F25" s="28" t="str"/>
      <x:c r="G25" s="28" t="str"/>
      <x:c r="H25" s="28" t="str"/>
      <x:c r="I25" s="32" t="str"/>
      <x:c r="J25" s="28" t="str"/>
      <x:c r="K25" s="33" t="str"/>
      <x:c r="L25" s="28" t="str"/>
      <x:c r="M25" s="28" t="str"/>
      <x:c r="N25" s="28" t="str"/>
      <x:c r="O25" s="28" t="str">
        <x:v>待研究</x:v>
      </x:c>
      <x:c r="P25" s="29" t="str">
        <x:f>IF(B25="","",IF(D25="","补买家问题",IF(M25="","分配承接页面",IF(AND(ISNUMBER(I25),J25=""),"补搜索量来源",IF(AND(ISNUMBER(I25),K25=""),"补查询日期","已规划")))))</x:f>
      </x:c>
    </x:row>
    <x:row r="26" ht="52" customHeight="1">
      <x:c r="A26" s="29" t="str">
        <x:v>KW020</x:v>
      </x:c>
      <x:c r="B26" s="28" t="str"/>
      <x:c r="C26" s="28" t="str"/>
      <x:c r="D26" s="28" t="str"/>
      <x:c r="E26" s="28" t="str"/>
      <x:c r="F26" s="28" t="str"/>
      <x:c r="G26" s="28" t="str"/>
      <x:c r="H26" s="28" t="str"/>
      <x:c r="I26" s="32" t="str"/>
      <x:c r="J26" s="28" t="str"/>
      <x:c r="K26" s="33" t="str"/>
      <x:c r="L26" s="28" t="str"/>
      <x:c r="M26" s="28" t="str"/>
      <x:c r="N26" s="28" t="str"/>
      <x:c r="O26" s="28" t="str">
        <x:v>待研究</x:v>
      </x:c>
      <x:c r="P26" s="29" t="str">
        <x:f>IF(B26="","",IF(D26="","补买家问题",IF(M26="","分配承接页面",IF(AND(ISNUMBER(I26),J26=""),"补搜索量来源",IF(AND(ISNUMBER(I26),K26=""),"补查询日期","已规划")))))</x:f>
      </x:c>
    </x:row>
    <x:row r="27" ht="52" customHeight="1">
      <x:c r="A27" s="29" t="str">
        <x:v>KW021</x:v>
      </x:c>
      <x:c r="B27" s="28" t="str"/>
      <x:c r="C27" s="28" t="str"/>
      <x:c r="D27" s="28" t="str"/>
      <x:c r="E27" s="28" t="str"/>
      <x:c r="F27" s="28" t="str"/>
      <x:c r="G27" s="28" t="str"/>
      <x:c r="H27" s="28" t="str"/>
      <x:c r="I27" s="32" t="str"/>
      <x:c r="J27" s="28" t="str"/>
      <x:c r="K27" s="33" t="str"/>
      <x:c r="L27" s="28" t="str"/>
      <x:c r="M27" s="28" t="str"/>
      <x:c r="N27" s="28" t="str"/>
      <x:c r="O27" s="28" t="str">
        <x:v>待研究</x:v>
      </x:c>
      <x:c r="P27" s="29" t="str">
        <x:f>IF(B27="","",IF(D27="","补买家问题",IF(M27="","分配承接页面",IF(AND(ISNUMBER(I27),J27=""),"补搜索量来源",IF(AND(ISNUMBER(I27),K27=""),"补查询日期","已规划")))))</x:f>
      </x:c>
    </x:row>
    <x:row r="28" ht="52" customHeight="1">
      <x:c r="A28" s="29" t="str">
        <x:v>KW022</x:v>
      </x:c>
      <x:c r="B28" s="28" t="str"/>
      <x:c r="C28" s="28" t="str"/>
      <x:c r="D28" s="28" t="str"/>
      <x:c r="E28" s="28" t="str"/>
      <x:c r="F28" s="28" t="str"/>
      <x:c r="G28" s="28" t="str"/>
      <x:c r="H28" s="28" t="str"/>
      <x:c r="I28" s="32" t="str"/>
      <x:c r="J28" s="28" t="str"/>
      <x:c r="K28" s="33" t="str"/>
      <x:c r="L28" s="28" t="str"/>
      <x:c r="M28" s="28" t="str"/>
      <x:c r="N28" s="28" t="str"/>
      <x:c r="O28" s="28" t="str">
        <x:v>待研究</x:v>
      </x:c>
      <x:c r="P28" s="29" t="str">
        <x:f>IF(B28="","",IF(D28="","补买家问题",IF(M28="","分配承接页面",IF(AND(ISNUMBER(I28),J28=""),"补搜索量来源",IF(AND(ISNUMBER(I28),K28=""),"补查询日期","已规划")))))</x:f>
      </x:c>
    </x:row>
    <x:row r="29" ht="52" customHeight="1">
      <x:c r="A29" s="29" t="str">
        <x:v>KW023</x:v>
      </x:c>
      <x:c r="B29" s="28" t="str"/>
      <x:c r="C29" s="28" t="str"/>
      <x:c r="D29" s="28" t="str"/>
      <x:c r="E29" s="28" t="str"/>
      <x:c r="F29" s="28" t="str"/>
      <x:c r="G29" s="28" t="str"/>
      <x:c r="H29" s="28" t="str"/>
      <x:c r="I29" s="32" t="str"/>
      <x:c r="J29" s="28" t="str"/>
      <x:c r="K29" s="33" t="str"/>
      <x:c r="L29" s="28" t="str"/>
      <x:c r="M29" s="28" t="str"/>
      <x:c r="N29" s="28" t="str"/>
      <x:c r="O29" s="28" t="str">
        <x:v>待研究</x:v>
      </x:c>
      <x:c r="P29" s="29" t="str">
        <x:f>IF(B29="","",IF(D29="","补买家问题",IF(M29="","分配承接页面",IF(AND(ISNUMBER(I29),J29=""),"补搜索量来源",IF(AND(ISNUMBER(I29),K29=""),"补查询日期","已规划")))))</x:f>
      </x:c>
    </x:row>
    <x:row r="30" ht="52" customHeight="1">
      <x:c r="A30" s="29" t="str">
        <x:v>KW024</x:v>
      </x:c>
      <x:c r="B30" s="28" t="str"/>
      <x:c r="C30" s="28" t="str"/>
      <x:c r="D30" s="28" t="str"/>
      <x:c r="E30" s="28" t="str"/>
      <x:c r="F30" s="28" t="str"/>
      <x:c r="G30" s="28" t="str"/>
      <x:c r="H30" s="28" t="str"/>
      <x:c r="I30" s="32" t="str"/>
      <x:c r="J30" s="28" t="str"/>
      <x:c r="K30" s="33" t="str"/>
      <x:c r="L30" s="28" t="str"/>
      <x:c r="M30" s="28" t="str"/>
      <x:c r="N30" s="28" t="str"/>
      <x:c r="O30" s="28" t="str">
        <x:v>待研究</x:v>
      </x:c>
      <x:c r="P30" s="29" t="str">
        <x:f>IF(B30="","",IF(D30="","补买家问题",IF(M30="","分配承接页面",IF(AND(ISNUMBER(I30),J30=""),"补搜索量来源",IF(AND(ISNUMBER(I30),K30=""),"补查询日期","已规划")))))</x:f>
      </x:c>
    </x:row>
    <x:row r="31" ht="52" customHeight="1">
      <x:c r="A31" s="29" t="str">
        <x:v>KW025</x:v>
      </x:c>
      <x:c r="B31" s="28" t="str"/>
      <x:c r="C31" s="28" t="str"/>
      <x:c r="D31" s="28" t="str"/>
      <x:c r="E31" s="28" t="str"/>
      <x:c r="F31" s="28" t="str"/>
      <x:c r="G31" s="28" t="str"/>
      <x:c r="H31" s="28" t="str"/>
      <x:c r="I31" s="32" t="str"/>
      <x:c r="J31" s="28" t="str"/>
      <x:c r="K31" s="33" t="str"/>
      <x:c r="L31" s="28" t="str"/>
      <x:c r="M31" s="28" t="str"/>
      <x:c r="N31" s="28" t="str"/>
      <x:c r="O31" s="28" t="str">
        <x:v>待研究</x:v>
      </x:c>
      <x:c r="P31" s="29" t="str">
        <x:f>IF(B31="","",IF(D31="","补买家问题",IF(M31="","分配承接页面",IF(AND(ISNUMBER(I31),J31=""),"补搜索量来源",IF(AND(ISNUMBER(I31),K31=""),"补查询日期","已规划")))))</x:f>
      </x:c>
    </x:row>
    <x:row r="32" ht="52" customHeight="1">
      <x:c r="A32" s="29" t="str">
        <x:v>KW026</x:v>
      </x:c>
      <x:c r="B32" s="28" t="str"/>
      <x:c r="C32" s="28" t="str"/>
      <x:c r="D32" s="28" t="str"/>
      <x:c r="E32" s="28" t="str"/>
      <x:c r="F32" s="28" t="str"/>
      <x:c r="G32" s="28" t="str"/>
      <x:c r="H32" s="28" t="str"/>
      <x:c r="I32" s="32" t="str"/>
      <x:c r="J32" s="28" t="str"/>
      <x:c r="K32" s="33" t="str"/>
      <x:c r="L32" s="28" t="str"/>
      <x:c r="M32" s="28" t="str"/>
      <x:c r="N32" s="28" t="str"/>
      <x:c r="O32" s="28" t="str">
        <x:v>待研究</x:v>
      </x:c>
      <x:c r="P32" s="29" t="str">
        <x:f>IF(B32="","",IF(D32="","补买家问题",IF(M32="","分配承接页面",IF(AND(ISNUMBER(I32),J32=""),"补搜索量来源",IF(AND(ISNUMBER(I32),K32=""),"补查询日期","已规划")))))</x:f>
      </x:c>
    </x:row>
    <x:row r="33" ht="52" customHeight="1">
      <x:c r="A33" s="29" t="str">
        <x:v>KW027</x:v>
      </x:c>
      <x:c r="B33" s="28" t="str"/>
      <x:c r="C33" s="28" t="str"/>
      <x:c r="D33" s="28" t="str"/>
      <x:c r="E33" s="28" t="str"/>
      <x:c r="F33" s="28" t="str"/>
      <x:c r="G33" s="28" t="str"/>
      <x:c r="H33" s="28" t="str"/>
      <x:c r="I33" s="32" t="str"/>
      <x:c r="J33" s="28" t="str"/>
      <x:c r="K33" s="33" t="str"/>
      <x:c r="L33" s="28" t="str"/>
      <x:c r="M33" s="28" t="str"/>
      <x:c r="N33" s="28" t="str"/>
      <x:c r="O33" s="28" t="str">
        <x:v>待研究</x:v>
      </x:c>
      <x:c r="P33" s="29" t="str">
        <x:f>IF(B33="","",IF(D33="","补买家问题",IF(M33="","分配承接页面",IF(AND(ISNUMBER(I33),J33=""),"补搜索量来源",IF(AND(ISNUMBER(I33),K33=""),"补查询日期","已规划")))))</x:f>
      </x:c>
    </x:row>
    <x:row r="34" ht="52" customHeight="1">
      <x:c r="A34" s="29" t="str">
        <x:v>KW028</x:v>
      </x:c>
      <x:c r="B34" s="28" t="str"/>
      <x:c r="C34" s="28" t="str"/>
      <x:c r="D34" s="28" t="str"/>
      <x:c r="E34" s="28" t="str"/>
      <x:c r="F34" s="28" t="str"/>
      <x:c r="G34" s="28" t="str"/>
      <x:c r="H34" s="28" t="str"/>
      <x:c r="I34" s="32" t="str"/>
      <x:c r="J34" s="28" t="str"/>
      <x:c r="K34" s="33" t="str"/>
      <x:c r="L34" s="28" t="str"/>
      <x:c r="M34" s="28" t="str"/>
      <x:c r="N34" s="28" t="str"/>
      <x:c r="O34" s="28" t="str">
        <x:v>待研究</x:v>
      </x:c>
      <x:c r="P34" s="29" t="str">
        <x:f>IF(B34="","",IF(D34="","补买家问题",IF(M34="","分配承接页面",IF(AND(ISNUMBER(I34),J34=""),"补搜索量来源",IF(AND(ISNUMBER(I34),K34=""),"补查询日期","已规划")))))</x:f>
      </x:c>
    </x:row>
    <x:row r="35" ht="52" customHeight="1">
      <x:c r="A35" s="29" t="str">
        <x:v>KW029</x:v>
      </x:c>
      <x:c r="B35" s="28" t="str"/>
      <x:c r="C35" s="28" t="str"/>
      <x:c r="D35" s="28" t="str"/>
      <x:c r="E35" s="28" t="str"/>
      <x:c r="F35" s="28" t="str"/>
      <x:c r="G35" s="28" t="str"/>
      <x:c r="H35" s="28" t="str"/>
      <x:c r="I35" s="32" t="str"/>
      <x:c r="J35" s="28" t="str"/>
      <x:c r="K35" s="33" t="str"/>
      <x:c r="L35" s="28" t="str"/>
      <x:c r="M35" s="28" t="str"/>
      <x:c r="N35" s="28" t="str"/>
      <x:c r="O35" s="28" t="str">
        <x:v>待研究</x:v>
      </x:c>
      <x:c r="P35" s="29" t="str">
        <x:f>IF(B35="","",IF(D35="","补买家问题",IF(M35="","分配承接页面",IF(AND(ISNUMBER(I35),J35=""),"补搜索量来源",IF(AND(ISNUMBER(I35),K35=""),"补查询日期","已规划")))))</x:f>
      </x:c>
    </x:row>
    <x:row r="36" ht="52" customHeight="1">
      <x:c r="A36" s="29" t="str">
        <x:v>KW030</x:v>
      </x:c>
      <x:c r="B36" s="28" t="str"/>
      <x:c r="C36" s="28" t="str"/>
      <x:c r="D36" s="28" t="str"/>
      <x:c r="E36" s="28" t="str"/>
      <x:c r="F36" s="28" t="str"/>
      <x:c r="G36" s="28" t="str"/>
      <x:c r="H36" s="28" t="str"/>
      <x:c r="I36" s="32" t="str"/>
      <x:c r="J36" s="28" t="str"/>
      <x:c r="K36" s="33" t="str"/>
      <x:c r="L36" s="28" t="str"/>
      <x:c r="M36" s="28" t="str"/>
      <x:c r="N36" s="28" t="str"/>
      <x:c r="O36" s="28" t="str">
        <x:v>待研究</x:v>
      </x:c>
      <x:c r="P36" s="29" t="str">
        <x:f>IF(B36="","",IF(D36="","补买家问题",IF(M36="","分配承接页面",IF(AND(ISNUMBER(I36),J36=""),"补搜索量来源",IF(AND(ISNUMBER(I36),K36=""),"补查询日期","已规划")))))</x:f>
      </x:c>
    </x:row>
    <x:row r="37" ht="52" customHeight="1">
      <x:c r="A37" s="29" t="str">
        <x:v>KW031</x:v>
      </x:c>
      <x:c r="B37" s="28" t="str"/>
      <x:c r="C37" s="28" t="str"/>
      <x:c r="D37" s="28" t="str"/>
      <x:c r="E37" s="28" t="str"/>
      <x:c r="F37" s="28" t="str"/>
      <x:c r="G37" s="28" t="str"/>
      <x:c r="H37" s="28" t="str"/>
      <x:c r="I37" s="32" t="str"/>
      <x:c r="J37" s="28" t="str"/>
      <x:c r="K37" s="33" t="str"/>
      <x:c r="L37" s="28" t="str"/>
      <x:c r="M37" s="28" t="str"/>
      <x:c r="N37" s="28" t="str"/>
      <x:c r="O37" s="28" t="str">
        <x:v>待研究</x:v>
      </x:c>
      <x:c r="P37" s="29" t="str">
        <x:f>IF(B37="","",IF(D37="","补买家问题",IF(M37="","分配承接页面",IF(AND(ISNUMBER(I37),J37=""),"补搜索量来源",IF(AND(ISNUMBER(I37),K37=""),"补查询日期","已规划")))))</x:f>
      </x:c>
    </x:row>
    <x:row r="38" ht="52" customHeight="1">
      <x:c r="A38" s="29" t="str">
        <x:v>KW032</x:v>
      </x:c>
      <x:c r="B38" s="28" t="str"/>
      <x:c r="C38" s="28" t="str"/>
      <x:c r="D38" s="28" t="str"/>
      <x:c r="E38" s="28" t="str"/>
      <x:c r="F38" s="28" t="str"/>
      <x:c r="G38" s="28" t="str"/>
      <x:c r="H38" s="28" t="str"/>
      <x:c r="I38" s="32" t="str"/>
      <x:c r="J38" s="28" t="str"/>
      <x:c r="K38" s="33" t="str"/>
      <x:c r="L38" s="28" t="str"/>
      <x:c r="M38" s="28" t="str"/>
      <x:c r="N38" s="28" t="str"/>
      <x:c r="O38" s="28" t="str">
        <x:v>待研究</x:v>
      </x:c>
      <x:c r="P38" s="29" t="str">
        <x:f>IF(B38="","",IF(D38="","补买家问题",IF(M38="","分配承接页面",IF(AND(ISNUMBER(I38),J38=""),"补搜索量来源",IF(AND(ISNUMBER(I38),K38=""),"补查询日期","已规划")))))</x:f>
      </x:c>
    </x:row>
    <x:row r="39" ht="52" customHeight="1">
      <x:c r="A39" s="29" t="str">
        <x:v>KW033</x:v>
      </x:c>
      <x:c r="B39" s="28" t="str"/>
      <x:c r="C39" s="28" t="str"/>
      <x:c r="D39" s="28" t="str"/>
      <x:c r="E39" s="28" t="str"/>
      <x:c r="F39" s="28" t="str"/>
      <x:c r="G39" s="28" t="str"/>
      <x:c r="H39" s="28" t="str"/>
      <x:c r="I39" s="32" t="str"/>
      <x:c r="J39" s="28" t="str"/>
      <x:c r="K39" s="33" t="str"/>
      <x:c r="L39" s="28" t="str"/>
      <x:c r="M39" s="28" t="str"/>
      <x:c r="N39" s="28" t="str"/>
      <x:c r="O39" s="28" t="str">
        <x:v>待研究</x:v>
      </x:c>
      <x:c r="P39" s="29" t="str">
        <x:f>IF(B39="","",IF(D39="","补买家问题",IF(M39="","分配承接页面",IF(AND(ISNUMBER(I39),J39=""),"补搜索量来源",IF(AND(ISNUMBER(I39),K39=""),"补查询日期","已规划")))))</x:f>
      </x:c>
    </x:row>
    <x:row r="40" ht="52" customHeight="1">
      <x:c r="A40" s="29" t="str">
        <x:v>KW034</x:v>
      </x:c>
      <x:c r="B40" s="28" t="str"/>
      <x:c r="C40" s="28" t="str"/>
      <x:c r="D40" s="28" t="str"/>
      <x:c r="E40" s="28" t="str"/>
      <x:c r="F40" s="28" t="str"/>
      <x:c r="G40" s="28" t="str"/>
      <x:c r="H40" s="28" t="str"/>
      <x:c r="I40" s="32" t="str"/>
      <x:c r="J40" s="28" t="str"/>
      <x:c r="K40" s="33" t="str"/>
      <x:c r="L40" s="28" t="str"/>
      <x:c r="M40" s="28" t="str"/>
      <x:c r="N40" s="28" t="str"/>
      <x:c r="O40" s="28" t="str">
        <x:v>待研究</x:v>
      </x:c>
      <x:c r="P40" s="29" t="str">
        <x:f>IF(B40="","",IF(D40="","补买家问题",IF(M40="","分配承接页面",IF(AND(ISNUMBER(I40),J40=""),"补搜索量来源",IF(AND(ISNUMBER(I40),K40=""),"补查询日期","已规划")))))</x:f>
      </x:c>
    </x:row>
    <x:row r="41" ht="52" customHeight="1">
      <x:c r="A41" s="29" t="str">
        <x:v>KW035</x:v>
      </x:c>
      <x:c r="B41" s="28" t="str"/>
      <x:c r="C41" s="28" t="str"/>
      <x:c r="D41" s="28" t="str"/>
      <x:c r="E41" s="28" t="str"/>
      <x:c r="F41" s="28" t="str"/>
      <x:c r="G41" s="28" t="str"/>
      <x:c r="H41" s="28" t="str"/>
      <x:c r="I41" s="32" t="str"/>
      <x:c r="J41" s="28" t="str"/>
      <x:c r="K41" s="33" t="str"/>
      <x:c r="L41" s="28" t="str"/>
      <x:c r="M41" s="28" t="str"/>
      <x:c r="N41" s="28" t="str"/>
      <x:c r="O41" s="28" t="str">
        <x:v>待研究</x:v>
      </x:c>
      <x:c r="P41" s="29" t="str">
        <x:f>IF(B41="","",IF(D41="","补买家问题",IF(M41="","分配承接页面",IF(AND(ISNUMBER(I41),J41=""),"补搜索量来源",IF(AND(ISNUMBER(I41),K41=""),"补查询日期","已规划")))))</x:f>
      </x:c>
    </x:row>
    <x:row r="42" ht="52" customHeight="1">
      <x:c r="A42" s="29" t="str">
        <x:v>KW036</x:v>
      </x:c>
      <x:c r="B42" s="28" t="str"/>
      <x:c r="C42" s="28" t="str"/>
      <x:c r="D42" s="28" t="str"/>
      <x:c r="E42" s="28" t="str"/>
      <x:c r="F42" s="28" t="str"/>
      <x:c r="G42" s="28" t="str"/>
      <x:c r="H42" s="28" t="str"/>
      <x:c r="I42" s="32" t="str"/>
      <x:c r="J42" s="28" t="str"/>
      <x:c r="K42" s="33" t="str"/>
      <x:c r="L42" s="28" t="str"/>
      <x:c r="M42" s="28" t="str"/>
      <x:c r="N42" s="28" t="str"/>
      <x:c r="O42" s="28" t="str">
        <x:v>待研究</x:v>
      </x:c>
      <x:c r="P42" s="29" t="str">
        <x:f>IF(B42="","",IF(D42="","补买家问题",IF(M42="","分配承接页面",IF(AND(ISNUMBER(I42),J42=""),"补搜索量来源",IF(AND(ISNUMBER(I42),K42=""),"补查询日期","已规划")))))</x:f>
      </x:c>
    </x:row>
    <x:row r="43" ht="52" customHeight="1">
      <x:c r="A43" s="29" t="str">
        <x:v>KW037</x:v>
      </x:c>
      <x:c r="B43" s="28" t="str"/>
      <x:c r="C43" s="28" t="str"/>
      <x:c r="D43" s="28" t="str"/>
      <x:c r="E43" s="28" t="str"/>
      <x:c r="F43" s="28" t="str"/>
      <x:c r="G43" s="28" t="str"/>
      <x:c r="H43" s="28" t="str"/>
      <x:c r="I43" s="32" t="str"/>
      <x:c r="J43" s="28" t="str"/>
      <x:c r="K43" s="33" t="str"/>
      <x:c r="L43" s="28" t="str"/>
      <x:c r="M43" s="28" t="str"/>
      <x:c r="N43" s="28" t="str"/>
      <x:c r="O43" s="28" t="str">
        <x:v>待研究</x:v>
      </x:c>
      <x:c r="P43" s="29" t="str">
        <x:f>IF(B43="","",IF(D43="","补买家问题",IF(M43="","分配承接页面",IF(AND(ISNUMBER(I43),J43=""),"补搜索量来源",IF(AND(ISNUMBER(I43),K43=""),"补查询日期","已规划")))))</x:f>
      </x:c>
    </x:row>
    <x:row r="44" ht="52" customHeight="1">
      <x:c r="A44" s="29" t="str">
        <x:v>KW038</x:v>
      </x:c>
      <x:c r="B44" s="28" t="str"/>
      <x:c r="C44" s="28" t="str"/>
      <x:c r="D44" s="28" t="str"/>
      <x:c r="E44" s="28" t="str"/>
      <x:c r="F44" s="28" t="str"/>
      <x:c r="G44" s="28" t="str"/>
      <x:c r="H44" s="28" t="str"/>
      <x:c r="I44" s="32" t="str"/>
      <x:c r="J44" s="28" t="str"/>
      <x:c r="K44" s="33" t="str"/>
      <x:c r="L44" s="28" t="str"/>
      <x:c r="M44" s="28" t="str"/>
      <x:c r="N44" s="28" t="str"/>
      <x:c r="O44" s="28" t="str">
        <x:v>待研究</x:v>
      </x:c>
      <x:c r="P44" s="29" t="str">
        <x:f>IF(B44="","",IF(D44="","补买家问题",IF(M44="","分配承接页面",IF(AND(ISNUMBER(I44),J44=""),"补搜索量来源",IF(AND(ISNUMBER(I44),K44=""),"补查询日期","已规划")))))</x:f>
      </x:c>
    </x:row>
    <x:row r="45" ht="52" customHeight="1">
      <x:c r="A45" s="29" t="str">
        <x:v>KW039</x:v>
      </x:c>
      <x:c r="B45" s="28" t="str"/>
      <x:c r="C45" s="28" t="str"/>
      <x:c r="D45" s="28" t="str"/>
      <x:c r="E45" s="28" t="str"/>
      <x:c r="F45" s="28" t="str"/>
      <x:c r="G45" s="28" t="str"/>
      <x:c r="H45" s="28" t="str"/>
      <x:c r="I45" s="32" t="str"/>
      <x:c r="J45" s="28" t="str"/>
      <x:c r="K45" s="33" t="str"/>
      <x:c r="L45" s="28" t="str"/>
      <x:c r="M45" s="28" t="str"/>
      <x:c r="N45" s="28" t="str"/>
      <x:c r="O45" s="28" t="str">
        <x:v>待研究</x:v>
      </x:c>
      <x:c r="P45" s="29" t="str">
        <x:f>IF(B45="","",IF(D45="","补买家问题",IF(M45="","分配承接页面",IF(AND(ISNUMBER(I45),J45=""),"补搜索量来源",IF(AND(ISNUMBER(I45),K45=""),"补查询日期","已规划")))))</x:f>
      </x:c>
    </x:row>
    <x:row r="46" ht="52" customHeight="1">
      <x:c r="A46" s="29" t="str">
        <x:v>KW040</x:v>
      </x:c>
      <x:c r="B46" s="28" t="str"/>
      <x:c r="C46" s="28" t="str"/>
      <x:c r="D46" s="28" t="str"/>
      <x:c r="E46" s="28" t="str"/>
      <x:c r="F46" s="28" t="str"/>
      <x:c r="G46" s="28" t="str"/>
      <x:c r="H46" s="28" t="str"/>
      <x:c r="I46" s="32" t="str"/>
      <x:c r="J46" s="28" t="str"/>
      <x:c r="K46" s="33" t="str"/>
      <x:c r="L46" s="28" t="str"/>
      <x:c r="M46" s="28" t="str"/>
      <x:c r="N46" s="28" t="str"/>
      <x:c r="O46" s="28" t="str">
        <x:v>待研究</x:v>
      </x:c>
      <x:c r="P46" s="29" t="str">
        <x:f>IF(B46="","",IF(D46="","补买家问题",IF(M46="","分配承接页面",IF(AND(ISNUMBER(I46),J46=""),"补搜索量来源",IF(AND(ISNUMBER(I46),K46=""),"补查询日期","已规划")))))</x:f>
      </x:c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6" customHeight="1">
      <x:c r="A49" s="30" t="str">
        <x:v>方法示例（7条，仅说明规划方法，不计入项目进度）</x:v>
      </x:c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38" customHeight="1">
      <x:c r="A50" s="25" t="str">
        <x:v>关键词ID</x:v>
      </x:c>
      <x:c r="B50" s="25" t="str">
        <x:v>关键词</x:v>
      </x:c>
      <x:c r="C50" s="25" t="str">
        <x:v>语种 / 国家</x:v>
      </x:c>
      <x:c r="D50" s="25" t="str">
        <x:v>买家问题</x:v>
      </x:c>
      <x:c r="E50" s="25" t="str">
        <x:v>搜索意图</x:v>
      </x:c>
      <x:c r="F50" s="25" t="str">
        <x:v>主题簇</x:v>
      </x:c>
      <x:c r="G50" s="25" t="str">
        <x:v>关键词角色</x:v>
      </x:c>
      <x:c r="H50" s="25" t="str">
        <x:v>商业相关性</x:v>
      </x:c>
      <x:c r="I50" s="25" t="str">
        <x:v>搜索量</x:v>
      </x:c>
      <x:c r="J50" s="25" t="str">
        <x:v>数据来源 / 链接</x:v>
      </x:c>
      <x:c r="K50" s="25" t="str">
        <x:v>查询日期</x:v>
      </x:c>
      <x:c r="L50" s="25" t="str">
        <x:v>SERP与竞争页观察</x:v>
      </x:c>
      <x:c r="M50" s="25" t="str">
        <x:v>主承接页面ID</x:v>
      </x:c>
      <x:c r="N50" s="25" t="str">
        <x:v>优先级</x:v>
      </x:c>
      <x:c r="O50" s="25" t="str">
        <x:v>状态</x:v>
      </x:c>
      <x:c r="P50" s="25" t="str">
        <x:v>记录提示</x:v>
      </x:c>
    </x:row>
    <x:row r="51" ht="68" customHeight="1">
      <x:c r="A51" s="11" t="str">
        <x:v>EX-K01</x:v>
      </x:c>
      <x:c r="B51" s="11" t="str">
        <x:v>LED flood lights</x:v>
      </x:c>
      <x:c r="C51" s="11" t="str">
        <x:v>英语 / 待定市场</x:v>
      </x:c>
      <x:c r="D51" s="11" t="str">
        <x:v>找泛光灯可选范围</x:v>
      </x:c>
      <x:c r="E51" s="11" t="str">
        <x:v>采购</x:v>
      </x:c>
      <x:c r="F51" s="11" t="str">
        <x:v>泛光灯品类</x:v>
      </x:c>
      <x:c r="G51" s="11" t="str">
        <x:v>核心词</x:v>
      </x:c>
      <x:c r="H51" s="11" t="str">
        <x:v>强</x:v>
      </x:c>
      <x:c r="I51" s="11" t="str"/>
      <x:c r="J51" s="11" t="str"/>
      <x:c r="K51" s="11" t="str"/>
      <x:c r="L51" s="11" t="str">
        <x:v>需核对实际SERP页型</x:v>
      </x:c>
      <x:c r="M51" s="11" t="str">
        <x:v>EX-P02</x:v>
      </x:c>
      <x:c r="N51" s="11" t="str">
        <x:v>高</x:v>
      </x:c>
      <x:c r="O51" s="11" t="str">
        <x:v>方法示例</x:v>
      </x:c>
      <x:c r="P51" s="11" t="str">
        <x:v>示例</x:v>
      </x:c>
    </x:row>
    <x:row r="52" ht="68" customHeight="1">
      <x:c r="A52" s="31" t="str">
        <x:v>EX-K02</x:v>
      </x:c>
      <x:c r="B52" s="31" t="str">
        <x:v>outdoor LED flood lights</x:v>
      </x:c>
      <x:c r="C52" s="31" t="str">
        <x:v>英语 / 待定市场</x:v>
      </x:c>
      <x:c r="D52" s="31" t="str">
        <x:v>确认户外产品的可选范围</x:v>
      </x:c>
      <x:c r="E52" s="31" t="str">
        <x:v>采购</x:v>
      </x:c>
      <x:c r="F52" s="31" t="str">
        <x:v>泛光灯品类</x:v>
      </x:c>
      <x:c r="G52" s="31" t="str">
        <x:v>同意图变体</x:v>
      </x:c>
      <x:c r="H52" s="31" t="str">
        <x:v>强</x:v>
      </x:c>
      <x:c r="I52" s="31" t="str"/>
      <x:c r="J52" s="31" t="str"/>
      <x:c r="K52" s="31" t="str"/>
      <x:c r="L52" s="31" t="str">
        <x:v>比较结果后决定是否共用品类页</x:v>
      </x:c>
      <x:c r="M52" s="31" t="str">
        <x:v>EX-P02</x:v>
      </x:c>
      <x:c r="N52" s="31" t="str">
        <x:v>高</x:v>
      </x:c>
      <x:c r="O52" s="31" t="str">
        <x:v>方法示例</x:v>
      </x:c>
      <x:c r="P52" s="31" t="str">
        <x:v>示例</x:v>
      </x:c>
    </x:row>
    <x:row r="53" ht="68" customHeight="1">
      <x:c r="A53" s="11" t="str">
        <x:v>EX-K03</x:v>
      </x:c>
      <x:c r="B53" s="11" t="str">
        <x:v>200w LED flood light specifications</x:v>
      </x:c>
      <x:c r="C53" s="11" t="str">
        <x:v>英语 / 待定市场</x:v>
      </x:c>
      <x:c r="D53" s="11" t="str">
        <x:v>查看200W型号规格</x:v>
      </x:c>
      <x:c r="E53" s="11" t="str">
        <x:v>采购</x:v>
      </x:c>
      <x:c r="F53" s="11" t="str">
        <x:v>200W型号</x:v>
      </x:c>
      <x:c r="G53" s="11" t="str">
        <x:v>核心词</x:v>
      </x:c>
      <x:c r="H53" s="11" t="str">
        <x:v>强</x:v>
      </x:c>
      <x:c r="I53" s="11" t="str"/>
      <x:c r="J53" s="11" t="str"/>
      <x:c r="K53" s="11" t="str"/>
      <x:c r="L53" s="11" t="str">
        <x:v>核对是否由产品页承接</x:v>
      </x:c>
      <x:c r="M53" s="11" t="str">
        <x:v>EX-P03</x:v>
      </x:c>
      <x:c r="N53" s="11" t="str">
        <x:v>高</x:v>
      </x:c>
      <x:c r="O53" s="11" t="str">
        <x:v>方法示例</x:v>
      </x:c>
      <x:c r="P53" s="11" t="str">
        <x:v>示例</x:v>
      </x:c>
    </x:row>
    <x:row r="54" ht="68" customHeight="1">
      <x:c r="A54" s="31" t="str">
        <x:v>EX-K04</x:v>
      </x:c>
      <x:c r="B54" s="31" t="str">
        <x:v>IP66 vs IP67 flood lights</x:v>
      </x:c>
      <x:c r="C54" s="31" t="str">
        <x:v>英语 / 待定市场</x:v>
      </x:c>
      <x:c r="D54" s="31" t="str">
        <x:v>理解等级差异和使用边界</x:v>
      </x:c>
      <x:c r="E54" s="31" t="str">
        <x:v>比较</x:v>
      </x:c>
      <x:c r="F54" s="31" t="str">
        <x:v>防护等级</x:v>
      </x:c>
      <x:c r="G54" s="31" t="str">
        <x:v>核心词</x:v>
      </x:c>
      <x:c r="H54" s="31" t="str">
        <x:v>中</x:v>
      </x:c>
      <x:c r="I54" s="31" t="str"/>
      <x:c r="J54" s="31" t="str"/>
      <x:c r="K54" s="31" t="str"/>
      <x:c r="L54" s="31" t="str">
        <x:v>核对比较型内容和真实使用问题</x:v>
      </x:c>
      <x:c r="M54" s="31" t="str">
        <x:v>EX-P05</x:v>
      </x:c>
      <x:c r="N54" s="31" t="str">
        <x:v>中</x:v>
      </x:c>
      <x:c r="O54" s="31" t="str">
        <x:v>方法示例</x:v>
      </x:c>
      <x:c r="P54" s="31" t="str">
        <x:v>示例</x:v>
      </x:c>
    </x:row>
    <x:row r="55" ht="68" customHeight="1">
      <x:c r="A55" s="11" t="str">
        <x:v>EX-K05</x:v>
      </x:c>
      <x:c r="B55" s="11" t="str">
        <x:v>warehouse flood lighting</x:v>
      </x:c>
      <x:c r="C55" s="11" t="str">
        <x:v>英语 / 待定市场</x:v>
      </x:c>
      <x:c r="D55" s="11" t="str">
        <x:v>找到仓储场景的选型方向</x:v>
      </x:c>
      <x:c r="E55" s="11" t="str">
        <x:v>采购</x:v>
      </x:c>
      <x:c r="F55" s="11" t="str">
        <x:v>仓储应用</x:v>
      </x:c>
      <x:c r="G55" s="11" t="str">
        <x:v>核心词</x:v>
      </x:c>
      <x:c r="H55" s="11" t="str">
        <x:v>强</x:v>
      </x:c>
      <x:c r="I55" s="11" t="str"/>
      <x:c r="J55" s="11" t="str"/>
      <x:c r="K55" s="11" t="str"/>
      <x:c r="L55" s="11" t="str">
        <x:v>核对应用页与场景内容是否匹配</x:v>
      </x:c>
      <x:c r="M55" s="11" t="str">
        <x:v>EX-P04</x:v>
      </x:c>
      <x:c r="N55" s="11" t="str">
        <x:v>高</x:v>
      </x:c>
      <x:c r="O55" s="11" t="str">
        <x:v>方法示例</x:v>
      </x:c>
      <x:c r="P55" s="11" t="str">
        <x:v>示例</x:v>
      </x:c>
    </x:row>
    <x:row r="56" ht="68" customHeight="1">
      <x:c r="A56" s="31" t="str">
        <x:v>EX-K06</x:v>
      </x:c>
      <x:c r="B56" s="31" t="str">
        <x:v>flood light manufacturer</x:v>
      </x:c>
      <x:c r="C56" s="31" t="str">
        <x:v>英语 / 待定市场</x:v>
      </x:c>
      <x:c r="D56" s="31" t="str">
        <x:v>寻找能提供相应产品的工厂</x:v>
      </x:c>
      <x:c r="E56" s="31" t="str">
        <x:v>采购</x:v>
      </x:c>
      <x:c r="F56" s="31" t="str">
        <x:v>供应能力</x:v>
      </x:c>
      <x:c r="G56" s="31" t="str">
        <x:v>核心词</x:v>
      </x:c>
      <x:c r="H56" s="31" t="str">
        <x:v>强</x:v>
      </x:c>
      <x:c r="I56" s="31" t="str"/>
      <x:c r="J56" s="31" t="str"/>
      <x:c r="K56" s="31" t="str"/>
      <x:c r="L56" s="31" t="str">
        <x:v>核对供应能力与产品范围的信息需求</x:v>
      </x:c>
      <x:c r="M56" s="31" t="str">
        <x:v>EX-P07</x:v>
      </x:c>
      <x:c r="N56" s="31" t="str">
        <x:v>高</x:v>
      </x:c>
      <x:c r="O56" s="31" t="str">
        <x:v>方法示例</x:v>
      </x:c>
      <x:c r="P56" s="31" t="str">
        <x:v>示例</x:v>
      </x:c>
    </x:row>
    <x:row r="57" ht="68" customHeight="1">
      <x:c r="A57" s="11" t="str">
        <x:v>EX-K07</x:v>
      </x:c>
      <x:c r="B57" s="11" t="str">
        <x:v>flood light quote request</x:v>
      </x:c>
      <x:c r="C57" s="11" t="str">
        <x:v>英语 / 待定市场</x:v>
      </x:c>
      <x:c r="D57" s="11" t="str">
        <x:v>提交明确规格以沟通报价</x:v>
      </x:c>
      <x:c r="E57" s="11" t="str">
        <x:v>采购</x:v>
      </x:c>
      <x:c r="F57" s="11" t="str">
        <x:v>询价流程</x:v>
      </x:c>
      <x:c r="G57" s="11" t="str">
        <x:v>支持词</x:v>
      </x:c>
      <x:c r="H57" s="11" t="str">
        <x:v>强</x:v>
      </x:c>
      <x:c r="I57" s="11" t="str"/>
      <x:c r="J57" s="11" t="str"/>
      <x:c r="K57" s="11" t="str"/>
      <x:c r="L57" s="11" t="str">
        <x:v>核对搜索需求，不因有词就单独新建页</x:v>
      </x:c>
      <x:c r="M57" s="11" t="str">
        <x:v>EX-P06</x:v>
      </x:c>
      <x:c r="N57" s="11" t="str">
        <x:v>中</x:v>
      </x:c>
      <x:c r="O57" s="11" t="str">
        <x:v>方法示例</x:v>
      </x:c>
      <x:c r="P57" s="11" t="str">
        <x:v>示例</x:v>
      </x:c>
    </x:row>
  </x:sheetData>
  <x:dataValidations count="6">
    <x:dataValidation type="list" sqref="E7:E46">
      <x:formula1>"信息,比较,采购,售后"</x:formula1>
    </x:dataValidation>
    <x:dataValidation type="list" sqref="G7:G46">
      <x:formula1>"核心词,同意图变体,支持词,排除词（不相关）"</x:formula1>
    </x:dataValidation>
    <x:dataValidation type="list" sqref="H7:H46">
      <x:formula1>"强,中,弱"</x:formula1>
    </x:dataValidation>
    <x:dataValidation type="list" sqref="M7:M46">
      <x:formula1>"P001,P002,P003,P004,P005,P006,P007,P008,P009,P010,P011,P012,P013,P014,P015,P016,P017,P018,P019,P020,P021,P022,P023,P024,P025,P026,P027,P028,P029,P030"</x:formula1>
    </x:dataValidation>
    <x:dataValidation type="list" sqref="N7:N46">
      <x:formula1>"高,中,低"</x:formula1>
    </x:dataValidation>
    <x:dataValidation type="list" sqref="O7:O46">
      <x:formula1>"待研究,已分组,待确认,已确认,排除"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3c7d236098343e9"/>
  </x:tableParts>
</x:worksheet>
</file>

<file path=xl/worksheets/sheet8.xml><?xml version="1.0" encoding="utf-8"?>
<x:worksheet xmlns:x="http://schemas.openxmlformats.org/spreadsheetml/2006/main">
  <x:sheetPr>
    <x:tabColor rgb="FFF4511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3" hidden="0" customWidth="1"/>
    <x:col min="2" max="2" width="27" hidden="0" customWidth="1"/>
    <x:col min="3" max="3" width="43" hidden="0" customWidth="1"/>
    <x:col min="4" max="4" width="43" hidden="0" customWidth="1"/>
    <x:col min="5" max="5" width="15" hidden="0" customWidth="1"/>
    <x:col min="6" max="6" width="32" hidden="0" customWidth="1"/>
    <x:col min="7" max="7" width="43" hidden="0" customWidth="1"/>
    <x:col min="8" max="8" width="24" hidden="0" customWidth="1"/>
    <x:col min="9" max="9" width="43" hidden="0" customWidth="1"/>
    <x:col min="10" max="10" width="34" hidden="0" customWidth="1"/>
    <x:col min="11" max="11" width="25" hidden="0" customWidth="1"/>
    <x:col min="12" max="12" width="45" hidden="0" customWidth="1"/>
    <x:col min="13" max="13" width="17" hidden="0" customWidth="1"/>
    <x:col min="14" max="14" width="17" hidden="0" customWidth="1"/>
    <x:col min="15" max="15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6" customHeight="1">
      <x:c r="A2" s="3" t="str">
        <x:v>URL规划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6" customHeight="1">
      <x:c r="A3" s="5" t="str">
        <x:v>路径为方法示例，不改动现网站URL。迁移旧页需登记301及内链更新；不要为塞关键词频繁改已上线URL。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6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 ht="26" customHeight="1">
      <x:c r="A5" s="21" t="str">
        <x:v>项目填写区：黄色可填，灰色自动关联；7条方法示例在表格下方，不计入统计。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42" customHeight="1">
      <x:c r="A6" s="25" t="str">
        <x:v>页面ID</x:v>
      </x:c>
      <x:c r="B6" s="25" t="str">
        <x:v>页面名称（关联）</x:v>
      </x:c>
      <x:c r="C6" s="25" t="str">
        <x:v>现有 URL</x:v>
      </x:c>
      <x:c r="D6" s="25" t="str">
        <x:v>拟定 URL</x:v>
      </x:c>
      <x:c r="E6" s="25" t="str">
        <x:v>调整动作</x:v>
      </x:c>
      <x:c r="F6" s="25" t="str">
        <x:v>父级目录 / 路径规则</x:v>
      </x:c>
      <x:c r="G6" s="25" t="str">
        <x:v>规范 URL</x:v>
      </x:c>
      <x:c r="H6" s="25" t="str">
        <x:v>索引策略</x:v>
      </x:c>
      <x:c r="I6" s="25" t="str">
        <x:v>旧URL的301目标</x:v>
      </x:c>
      <x:c r="J6" s="25" t="str">
        <x:v>需更新的内链位置</x:v>
      </x:c>
      <x:c r="K6" s="25" t="str">
        <x:v>站点地图动作</x:v>
      </x:c>
      <x:c r="L6" s="25" t="str">
        <x:v>上线检查</x:v>
      </x:c>
      <x:c r="M6" s="25" t="str">
        <x:v>负责人</x:v>
      </x:c>
      <x:c r="N6" s="25" t="str">
        <x:v>确认状态</x:v>
      </x:c>
      <x:c r="O6" s="25" t="str">
        <x:v>冲突 / 提示</x:v>
      </x:c>
    </x:row>
    <x:row r="7" ht="52" customHeight="1">
      <x:c r="A7" s="28" t="str"/>
      <x:c r="B7" s="34" t="str">
        <x:f>IF(A7="","",IF(COUNTIFS('站点结构规划'!$A$7:$A$36,A7)=0,"未登记页面ID",VLOOKUP(A7,'站点结构规划'!$A$7:$D$36,4,FALSE)))</x:f>
      </x:c>
      <x:c r="C7" s="28" t="str"/>
      <x:c r="D7" s="28" t="str"/>
      <x:c r="E7" s="28" t="str"/>
      <x:c r="F7" s="28" t="str"/>
      <x:c r="G7" s="28" t="str"/>
      <x:c r="H7" s="28" t="str"/>
      <x:c r="I7" s="28" t="str"/>
      <x:c r="J7" s="28" t="str"/>
      <x:c r="K7" s="28" t="str"/>
      <x:c r="L7" s="28" t="str"/>
      <x:c r="M7" s="28" t="str"/>
      <x:c r="N7" s="28" t="str">
        <x:v>待确认</x:v>
      </x:c>
      <x:c r="O7" s="29" t="str">
        <x:f>IF(AND(A7="",D7=""),"",IF(A7="","先选页面ID",IF(D7="","补拟定URL",IF(COUNTIFS($D$7:$D$36,D7)&gt;1,"拟定URL重复",IF(COUNTIFS($A$7:$A$36,A7)&gt;1,"页面ID重复",IF(AND(E7="迁移",I7=""),"补301目标",IF(AND(H7="允许索引",G7=""),"补规范URL","待上线核验")))))))</x:f>
      </x:c>
    </x:row>
    <x:row r="8" ht="52" customHeight="1">
      <x:c r="A8" s="28" t="str"/>
      <x:c r="B8" s="34" t="str">
        <x:f>IF(A8="","",IF(COUNTIFS('站点结构规划'!$A$7:$A$36,A8)=0,"未登记页面ID",VLOOKUP(A8,'站点结构规划'!$A$7:$D$36,4,FALSE)))</x:f>
      </x:c>
      <x:c r="C8" s="28" t="str"/>
      <x:c r="D8" s="28" t="str"/>
      <x:c r="E8" s="28" t="str"/>
      <x:c r="F8" s="28" t="str"/>
      <x:c r="G8" s="28" t="str"/>
      <x:c r="H8" s="28" t="str"/>
      <x:c r="I8" s="28" t="str"/>
      <x:c r="J8" s="28" t="str"/>
      <x:c r="K8" s="28" t="str"/>
      <x:c r="L8" s="28" t="str"/>
      <x:c r="M8" s="28" t="str"/>
      <x:c r="N8" s="28" t="str">
        <x:v>待确认</x:v>
      </x:c>
      <x:c r="O8" s="29" t="str">
        <x:f>IF(AND(A8="",D8=""),"",IF(A8="","先选页面ID",IF(D8="","补拟定URL",IF(COUNTIFS($D$7:$D$36,D8)&gt;1,"拟定URL重复",IF(COUNTIFS($A$7:$A$36,A8)&gt;1,"页面ID重复",IF(AND(E8="迁移",I8=""),"补301目标",IF(AND(H8="允许索引",G8=""),"补规范URL","待上线核验")))))))</x:f>
      </x:c>
    </x:row>
    <x:row r="9" ht="52" customHeight="1">
      <x:c r="A9" s="28" t="str"/>
      <x:c r="B9" s="34" t="str">
        <x:f>IF(A9="","",IF(COUNTIFS('站点结构规划'!$A$7:$A$36,A9)=0,"未登记页面ID",VLOOKUP(A9,'站点结构规划'!$A$7:$D$36,4,FALSE)))</x:f>
      </x:c>
      <x:c r="C9" s="28" t="str"/>
      <x:c r="D9" s="28" t="str"/>
      <x:c r="E9" s="28" t="str"/>
      <x:c r="F9" s="28" t="str"/>
      <x:c r="G9" s="28" t="str"/>
      <x:c r="H9" s="28" t="str"/>
      <x:c r="I9" s="28" t="str"/>
      <x:c r="J9" s="28" t="str"/>
      <x:c r="K9" s="28" t="str"/>
      <x:c r="L9" s="28" t="str"/>
      <x:c r="M9" s="28" t="str"/>
      <x:c r="N9" s="28" t="str">
        <x:v>待确认</x:v>
      </x:c>
      <x:c r="O9" s="29" t="str">
        <x:f>IF(AND(A9="",D9=""),"",IF(A9="","先选页面ID",IF(D9="","补拟定URL",IF(COUNTIFS($D$7:$D$36,D9)&gt;1,"拟定URL重复",IF(COUNTIFS($A$7:$A$36,A9)&gt;1,"页面ID重复",IF(AND(E9="迁移",I9=""),"补301目标",IF(AND(H9="允许索引",G9=""),"补规范URL","待上线核验")))))))</x:f>
      </x:c>
    </x:row>
    <x:row r="10" ht="52" customHeight="1">
      <x:c r="A10" s="28" t="str"/>
      <x:c r="B10" s="34" t="str">
        <x:f>IF(A10="","",IF(COUNTIFS('站点结构规划'!$A$7:$A$36,A10)=0,"未登记页面ID",VLOOKUP(A10,'站点结构规划'!$A$7:$D$36,4,FALSE)))</x:f>
      </x:c>
      <x:c r="C10" s="28" t="str"/>
      <x:c r="D10" s="28" t="str"/>
      <x:c r="E10" s="28" t="str"/>
      <x:c r="F10" s="28" t="str"/>
      <x:c r="G10" s="28" t="str"/>
      <x:c r="H10" s="28" t="str"/>
      <x:c r="I10" s="28" t="str"/>
      <x:c r="J10" s="28" t="str"/>
      <x:c r="K10" s="28" t="str"/>
      <x:c r="L10" s="28" t="str"/>
      <x:c r="M10" s="28" t="str"/>
      <x:c r="N10" s="28" t="str">
        <x:v>待确认</x:v>
      </x:c>
      <x:c r="O10" s="29" t="str">
        <x:f>IF(AND(A10="",D10=""),"",IF(A10="","先选页面ID",IF(D10="","补拟定URL",IF(COUNTIFS($D$7:$D$36,D10)&gt;1,"拟定URL重复",IF(COUNTIFS($A$7:$A$36,A10)&gt;1,"页面ID重复",IF(AND(E10="迁移",I10=""),"补301目标",IF(AND(H10="允许索引",G10=""),"补规范URL","待上线核验")))))))</x:f>
      </x:c>
    </x:row>
    <x:row r="11" ht="52" customHeight="1">
      <x:c r="A11" s="28" t="str"/>
      <x:c r="B11" s="34" t="str">
        <x:f>IF(A11="","",IF(COUNTIFS('站点结构规划'!$A$7:$A$36,A11)=0,"未登记页面ID",VLOOKUP(A11,'站点结构规划'!$A$7:$D$36,4,FALSE)))</x:f>
      </x:c>
      <x:c r="C11" s="28" t="str"/>
      <x:c r="D11" s="28" t="str"/>
      <x:c r="E11" s="28" t="str"/>
      <x:c r="F11" s="28" t="str"/>
      <x:c r="G11" s="28" t="str"/>
      <x:c r="H11" s="28" t="str"/>
      <x:c r="I11" s="28" t="str"/>
      <x:c r="J11" s="28" t="str"/>
      <x:c r="K11" s="28" t="str"/>
      <x:c r="L11" s="28" t="str"/>
      <x:c r="M11" s="28" t="str"/>
      <x:c r="N11" s="28" t="str">
        <x:v>待确认</x:v>
      </x:c>
      <x:c r="O11" s="29" t="str">
        <x:f>IF(AND(A11="",D11=""),"",IF(A11="","先选页面ID",IF(D11="","补拟定URL",IF(COUNTIFS($D$7:$D$36,D11)&gt;1,"拟定URL重复",IF(COUNTIFS($A$7:$A$36,A11)&gt;1,"页面ID重复",IF(AND(E11="迁移",I11=""),"补301目标",IF(AND(H11="允许索引",G11=""),"补规范URL","待上线核验")))))))</x:f>
      </x:c>
    </x:row>
    <x:row r="12" ht="52" customHeight="1">
      <x:c r="A12" s="28" t="str"/>
      <x:c r="B12" s="34" t="str">
        <x:f>IF(A12="","",IF(COUNTIFS('站点结构规划'!$A$7:$A$36,A12)=0,"未登记页面ID",VLOOKUP(A12,'站点结构规划'!$A$7:$D$36,4,FALSE)))</x:f>
      </x:c>
      <x:c r="C12" s="28" t="str"/>
      <x:c r="D12" s="28" t="str"/>
      <x:c r="E12" s="28" t="str"/>
      <x:c r="F12" s="28" t="str"/>
      <x:c r="G12" s="28" t="str"/>
      <x:c r="H12" s="28" t="str"/>
      <x:c r="I12" s="28" t="str"/>
      <x:c r="J12" s="28" t="str"/>
      <x:c r="K12" s="28" t="str"/>
      <x:c r="L12" s="28" t="str"/>
      <x:c r="M12" s="28" t="str"/>
      <x:c r="N12" s="28" t="str">
        <x:v>待确认</x:v>
      </x:c>
      <x:c r="O12" s="29" t="str">
        <x:f>IF(AND(A12="",D12=""),"",IF(A12="","先选页面ID",IF(D12="","补拟定URL",IF(COUNTIFS($D$7:$D$36,D12)&gt;1,"拟定URL重复",IF(COUNTIFS($A$7:$A$36,A12)&gt;1,"页面ID重复",IF(AND(E12="迁移",I12=""),"补301目标",IF(AND(H12="允许索引",G12=""),"补规范URL","待上线核验")))))))</x:f>
      </x:c>
    </x:row>
    <x:row r="13" ht="52" customHeight="1">
      <x:c r="A13" s="28" t="str"/>
      <x:c r="B13" s="34" t="str">
        <x:f>IF(A13="","",IF(COUNTIFS('站点结构规划'!$A$7:$A$36,A13)=0,"未登记页面ID",VLOOKUP(A13,'站点结构规划'!$A$7:$D$36,4,FALSE)))</x:f>
      </x:c>
      <x:c r="C13" s="28" t="str"/>
      <x:c r="D13" s="28" t="str"/>
      <x:c r="E13" s="28" t="str"/>
      <x:c r="F13" s="28" t="str"/>
      <x:c r="G13" s="28" t="str"/>
      <x:c r="H13" s="28" t="str"/>
      <x:c r="I13" s="28" t="str"/>
      <x:c r="J13" s="28" t="str"/>
      <x:c r="K13" s="28" t="str"/>
      <x:c r="L13" s="28" t="str"/>
      <x:c r="M13" s="28" t="str"/>
      <x:c r="N13" s="28" t="str">
        <x:v>待确认</x:v>
      </x:c>
      <x:c r="O13" s="29" t="str">
        <x:f>IF(AND(A13="",D13=""),"",IF(A13="","先选页面ID",IF(D13="","补拟定URL",IF(COUNTIFS($D$7:$D$36,D13)&gt;1,"拟定URL重复",IF(COUNTIFS($A$7:$A$36,A13)&gt;1,"页面ID重复",IF(AND(E13="迁移",I13=""),"补301目标",IF(AND(H13="允许索引",G13=""),"补规范URL","待上线核验")))))))</x:f>
      </x:c>
    </x:row>
    <x:row r="14" ht="52" customHeight="1">
      <x:c r="A14" s="28" t="str"/>
      <x:c r="B14" s="34" t="str">
        <x:f>IF(A14="","",IF(COUNTIFS('站点结构规划'!$A$7:$A$36,A14)=0,"未登记页面ID",VLOOKUP(A14,'站点结构规划'!$A$7:$D$36,4,FALSE)))</x:f>
      </x:c>
      <x:c r="C14" s="28" t="str"/>
      <x:c r="D14" s="28" t="str"/>
      <x:c r="E14" s="28" t="str"/>
      <x:c r="F14" s="28" t="str"/>
      <x:c r="G14" s="28" t="str"/>
      <x:c r="H14" s="28" t="str"/>
      <x:c r="I14" s="28" t="str"/>
      <x:c r="J14" s="28" t="str"/>
      <x:c r="K14" s="28" t="str"/>
      <x:c r="L14" s="28" t="str"/>
      <x:c r="M14" s="28" t="str"/>
      <x:c r="N14" s="28" t="str">
        <x:v>待确认</x:v>
      </x:c>
      <x:c r="O14" s="29" t="str">
        <x:f>IF(AND(A14="",D14=""),"",IF(A14="","先选页面ID",IF(D14="","补拟定URL",IF(COUNTIFS($D$7:$D$36,D14)&gt;1,"拟定URL重复",IF(COUNTIFS($A$7:$A$36,A14)&gt;1,"页面ID重复",IF(AND(E14="迁移",I14=""),"补301目标",IF(AND(H14="允许索引",G14=""),"补规范URL","待上线核验")))))))</x:f>
      </x:c>
    </x:row>
    <x:row r="15" ht="52" customHeight="1">
      <x:c r="A15" s="28" t="str"/>
      <x:c r="B15" s="34" t="str">
        <x:f>IF(A15="","",IF(COUNTIFS('站点结构规划'!$A$7:$A$36,A15)=0,"未登记页面ID",VLOOKUP(A15,'站点结构规划'!$A$7:$D$36,4,FALSE)))</x:f>
      </x:c>
      <x:c r="C15" s="28" t="str"/>
      <x:c r="D15" s="28" t="str"/>
      <x:c r="E15" s="28" t="str"/>
      <x:c r="F15" s="28" t="str"/>
      <x:c r="G15" s="28" t="str"/>
      <x:c r="H15" s="28" t="str"/>
      <x:c r="I15" s="28" t="str"/>
      <x:c r="J15" s="28" t="str"/>
      <x:c r="K15" s="28" t="str"/>
      <x:c r="L15" s="28" t="str"/>
      <x:c r="M15" s="28" t="str"/>
      <x:c r="N15" s="28" t="str">
        <x:v>待确认</x:v>
      </x:c>
      <x:c r="O15" s="29" t="str">
        <x:f>IF(AND(A15="",D15=""),"",IF(A15="","先选页面ID",IF(D15="","补拟定URL",IF(COUNTIFS($D$7:$D$36,D15)&gt;1,"拟定URL重复",IF(COUNTIFS($A$7:$A$36,A15)&gt;1,"页面ID重复",IF(AND(E15="迁移",I15=""),"补301目标",IF(AND(H15="允许索引",G15=""),"补规范URL","待上线核验")))))))</x:f>
      </x:c>
    </x:row>
    <x:row r="16" ht="52" customHeight="1">
      <x:c r="A16" s="28" t="str"/>
      <x:c r="B16" s="34" t="str">
        <x:f>IF(A16="","",IF(COUNTIFS('站点结构规划'!$A$7:$A$36,A16)=0,"未登记页面ID",VLOOKUP(A16,'站点结构规划'!$A$7:$D$36,4,FALSE)))</x:f>
      </x:c>
      <x:c r="C16" s="28" t="str"/>
      <x:c r="D16" s="28" t="str"/>
      <x:c r="E16" s="28" t="str"/>
      <x:c r="F16" s="28" t="str"/>
      <x:c r="G16" s="28" t="str"/>
      <x:c r="H16" s="28" t="str"/>
      <x:c r="I16" s="28" t="str"/>
      <x:c r="J16" s="28" t="str"/>
      <x:c r="K16" s="28" t="str"/>
      <x:c r="L16" s="28" t="str"/>
      <x:c r="M16" s="28" t="str"/>
      <x:c r="N16" s="28" t="str">
        <x:v>待确认</x:v>
      </x:c>
      <x:c r="O16" s="29" t="str">
        <x:f>IF(AND(A16="",D16=""),"",IF(A16="","先选页面ID",IF(D16="","补拟定URL",IF(COUNTIFS($D$7:$D$36,D16)&gt;1,"拟定URL重复",IF(COUNTIFS($A$7:$A$36,A16)&gt;1,"页面ID重复",IF(AND(E16="迁移",I16=""),"补301目标",IF(AND(H16="允许索引",G16=""),"补规范URL","待上线核验")))))))</x:f>
      </x:c>
    </x:row>
    <x:row r="17" ht="52" customHeight="1">
      <x:c r="A17" s="28" t="str"/>
      <x:c r="B17" s="34" t="str">
        <x:f>IF(A17="","",IF(COUNTIFS('站点结构规划'!$A$7:$A$36,A17)=0,"未登记页面ID",VLOOKUP(A17,'站点结构规划'!$A$7:$D$36,4,FALSE)))</x:f>
      </x:c>
      <x:c r="C17" s="28" t="str"/>
      <x:c r="D17" s="28" t="str"/>
      <x:c r="E17" s="28" t="str"/>
      <x:c r="F17" s="28" t="str"/>
      <x:c r="G17" s="28" t="str"/>
      <x:c r="H17" s="28" t="str"/>
      <x:c r="I17" s="28" t="str"/>
      <x:c r="J17" s="28" t="str"/>
      <x:c r="K17" s="28" t="str"/>
      <x:c r="L17" s="28" t="str"/>
      <x:c r="M17" s="28" t="str"/>
      <x:c r="N17" s="28" t="str">
        <x:v>待确认</x:v>
      </x:c>
      <x:c r="O17" s="29" t="str">
        <x:f>IF(AND(A17="",D17=""),"",IF(A17="","先选页面ID",IF(D17="","补拟定URL",IF(COUNTIFS($D$7:$D$36,D17)&gt;1,"拟定URL重复",IF(COUNTIFS($A$7:$A$36,A17)&gt;1,"页面ID重复",IF(AND(E17="迁移",I17=""),"补301目标",IF(AND(H17="允许索引",G17=""),"补规范URL","待上线核验")))))))</x:f>
      </x:c>
    </x:row>
    <x:row r="18" ht="52" customHeight="1">
      <x:c r="A18" s="28" t="str"/>
      <x:c r="B18" s="34" t="str">
        <x:f>IF(A18="","",IF(COUNTIFS('站点结构规划'!$A$7:$A$36,A18)=0,"未登记页面ID",VLOOKUP(A18,'站点结构规划'!$A$7:$D$36,4,FALSE)))</x:f>
      </x:c>
      <x:c r="C18" s="28" t="str"/>
      <x:c r="D18" s="28" t="str"/>
      <x:c r="E18" s="28" t="str"/>
      <x:c r="F18" s="28" t="str"/>
      <x:c r="G18" s="28" t="str"/>
      <x:c r="H18" s="28" t="str"/>
      <x:c r="I18" s="28" t="str"/>
      <x:c r="J18" s="28" t="str"/>
      <x:c r="K18" s="28" t="str"/>
      <x:c r="L18" s="28" t="str"/>
      <x:c r="M18" s="28" t="str"/>
      <x:c r="N18" s="28" t="str">
        <x:v>待确认</x:v>
      </x:c>
      <x:c r="O18" s="29" t="str">
        <x:f>IF(AND(A18="",D18=""),"",IF(A18="","先选页面ID",IF(D18="","补拟定URL",IF(COUNTIFS($D$7:$D$36,D18)&gt;1,"拟定URL重复",IF(COUNTIFS($A$7:$A$36,A18)&gt;1,"页面ID重复",IF(AND(E18="迁移",I18=""),"补301目标",IF(AND(H18="允许索引",G18=""),"补规范URL","待上线核验")))))))</x:f>
      </x:c>
    </x:row>
    <x:row r="19" ht="52" customHeight="1">
      <x:c r="A19" s="28" t="str"/>
      <x:c r="B19" s="34" t="str">
        <x:f>IF(A19="","",IF(COUNTIFS('站点结构规划'!$A$7:$A$36,A19)=0,"未登记页面ID",VLOOKUP(A19,'站点结构规划'!$A$7:$D$36,4,FALSE)))</x:f>
      </x:c>
      <x:c r="C19" s="28" t="str"/>
      <x:c r="D19" s="28" t="str"/>
      <x:c r="E19" s="28" t="str"/>
      <x:c r="F19" s="28" t="str"/>
      <x:c r="G19" s="28" t="str"/>
      <x:c r="H19" s="28" t="str"/>
      <x:c r="I19" s="28" t="str"/>
      <x:c r="J19" s="28" t="str"/>
      <x:c r="K19" s="28" t="str"/>
      <x:c r="L19" s="28" t="str"/>
      <x:c r="M19" s="28" t="str"/>
      <x:c r="N19" s="28" t="str">
        <x:v>待确认</x:v>
      </x:c>
      <x:c r="O19" s="29" t="str">
        <x:f>IF(AND(A19="",D19=""),"",IF(A19="","先选页面ID",IF(D19="","补拟定URL",IF(COUNTIFS($D$7:$D$36,D19)&gt;1,"拟定URL重复",IF(COUNTIFS($A$7:$A$36,A19)&gt;1,"页面ID重复",IF(AND(E19="迁移",I19=""),"补301目标",IF(AND(H19="允许索引",G19=""),"补规范URL","待上线核验")))))))</x:f>
      </x:c>
    </x:row>
    <x:row r="20" ht="52" customHeight="1">
      <x:c r="A20" s="28" t="str"/>
      <x:c r="B20" s="34" t="str">
        <x:f>IF(A20="","",IF(COUNTIFS('站点结构规划'!$A$7:$A$36,A20)=0,"未登记页面ID",VLOOKUP(A20,'站点结构规划'!$A$7:$D$36,4,FALSE)))</x:f>
      </x:c>
      <x:c r="C20" s="28" t="str"/>
      <x:c r="D20" s="28" t="str"/>
      <x:c r="E20" s="28" t="str"/>
      <x:c r="F20" s="28" t="str"/>
      <x:c r="G20" s="28" t="str"/>
      <x:c r="H20" s="28" t="str"/>
      <x:c r="I20" s="28" t="str"/>
      <x:c r="J20" s="28" t="str"/>
      <x:c r="K20" s="28" t="str"/>
      <x:c r="L20" s="28" t="str"/>
      <x:c r="M20" s="28" t="str"/>
      <x:c r="N20" s="28" t="str">
        <x:v>待确认</x:v>
      </x:c>
      <x:c r="O20" s="29" t="str">
        <x:f>IF(AND(A20="",D20=""),"",IF(A20="","先选页面ID",IF(D20="","补拟定URL",IF(COUNTIFS($D$7:$D$36,D20)&gt;1,"拟定URL重复",IF(COUNTIFS($A$7:$A$36,A20)&gt;1,"页面ID重复",IF(AND(E20="迁移",I20=""),"补301目标",IF(AND(H20="允许索引",G20=""),"补规范URL","待上线核验")))))))</x:f>
      </x:c>
    </x:row>
    <x:row r="21" ht="52" customHeight="1">
      <x:c r="A21" s="28" t="str"/>
      <x:c r="B21" s="34" t="str">
        <x:f>IF(A21="","",IF(COUNTIFS('站点结构规划'!$A$7:$A$36,A21)=0,"未登记页面ID",VLOOKUP(A21,'站点结构规划'!$A$7:$D$36,4,FALSE)))</x:f>
      </x:c>
      <x:c r="C21" s="28" t="str"/>
      <x:c r="D21" s="28" t="str"/>
      <x:c r="E21" s="28" t="str"/>
      <x:c r="F21" s="28" t="str"/>
      <x:c r="G21" s="28" t="str"/>
      <x:c r="H21" s="28" t="str"/>
      <x:c r="I21" s="28" t="str"/>
      <x:c r="J21" s="28" t="str"/>
      <x:c r="K21" s="28" t="str"/>
      <x:c r="L21" s="28" t="str"/>
      <x:c r="M21" s="28" t="str"/>
      <x:c r="N21" s="28" t="str">
        <x:v>待确认</x:v>
      </x:c>
      <x:c r="O21" s="29" t="str">
        <x:f>IF(AND(A21="",D21=""),"",IF(A21="","先选页面ID",IF(D21="","补拟定URL",IF(COUNTIFS($D$7:$D$36,D21)&gt;1,"拟定URL重复",IF(COUNTIFS($A$7:$A$36,A21)&gt;1,"页面ID重复",IF(AND(E21="迁移",I21=""),"补301目标",IF(AND(H21="允许索引",G21=""),"补规范URL","待上线核验")))))))</x:f>
      </x:c>
    </x:row>
    <x:row r="22" ht="52" customHeight="1">
      <x:c r="A22" s="28" t="str"/>
      <x:c r="B22" s="34" t="str">
        <x:f>IF(A22="","",IF(COUNTIFS('站点结构规划'!$A$7:$A$36,A22)=0,"未登记页面ID",VLOOKUP(A22,'站点结构规划'!$A$7:$D$36,4,FALSE)))</x:f>
      </x:c>
      <x:c r="C22" s="28" t="str"/>
      <x:c r="D22" s="28" t="str"/>
      <x:c r="E22" s="28" t="str"/>
      <x:c r="F22" s="28" t="str"/>
      <x:c r="G22" s="28" t="str"/>
      <x:c r="H22" s="28" t="str"/>
      <x:c r="I22" s="28" t="str"/>
      <x:c r="J22" s="28" t="str"/>
      <x:c r="K22" s="28" t="str"/>
      <x:c r="L22" s="28" t="str"/>
      <x:c r="M22" s="28" t="str"/>
      <x:c r="N22" s="28" t="str">
        <x:v>待确认</x:v>
      </x:c>
      <x:c r="O22" s="29" t="str">
        <x:f>IF(AND(A22="",D22=""),"",IF(A22="","先选页面ID",IF(D22="","补拟定URL",IF(COUNTIFS($D$7:$D$36,D22)&gt;1,"拟定URL重复",IF(COUNTIFS($A$7:$A$36,A22)&gt;1,"页面ID重复",IF(AND(E22="迁移",I22=""),"补301目标",IF(AND(H22="允许索引",G22=""),"补规范URL","待上线核验")))))))</x:f>
      </x:c>
    </x:row>
    <x:row r="23" ht="52" customHeight="1">
      <x:c r="A23" s="28" t="str"/>
      <x:c r="B23" s="34" t="str">
        <x:f>IF(A23="","",IF(COUNTIFS('站点结构规划'!$A$7:$A$36,A23)=0,"未登记页面ID",VLOOKUP(A23,'站点结构规划'!$A$7:$D$36,4,FALSE)))</x:f>
      </x:c>
      <x:c r="C23" s="28" t="str"/>
      <x:c r="D23" s="28" t="str"/>
      <x:c r="E23" s="28" t="str"/>
      <x:c r="F23" s="28" t="str"/>
      <x:c r="G23" s="28" t="str"/>
      <x:c r="H23" s="28" t="str"/>
      <x:c r="I23" s="28" t="str"/>
      <x:c r="J23" s="28" t="str"/>
      <x:c r="K23" s="28" t="str"/>
      <x:c r="L23" s="28" t="str"/>
      <x:c r="M23" s="28" t="str"/>
      <x:c r="N23" s="28" t="str">
        <x:v>待确认</x:v>
      </x:c>
      <x:c r="O23" s="29" t="str">
        <x:f>IF(AND(A23="",D23=""),"",IF(A23="","先选页面ID",IF(D23="","补拟定URL",IF(COUNTIFS($D$7:$D$36,D23)&gt;1,"拟定URL重复",IF(COUNTIFS($A$7:$A$36,A23)&gt;1,"页面ID重复",IF(AND(E23="迁移",I23=""),"补301目标",IF(AND(H23="允许索引",G23=""),"补规范URL","待上线核验")))))))</x:f>
      </x:c>
    </x:row>
    <x:row r="24" ht="52" customHeight="1">
      <x:c r="A24" s="28" t="str"/>
      <x:c r="B24" s="34" t="str">
        <x:f>IF(A24="","",IF(COUNTIFS('站点结构规划'!$A$7:$A$36,A24)=0,"未登记页面ID",VLOOKUP(A24,'站点结构规划'!$A$7:$D$36,4,FALSE)))</x:f>
      </x:c>
      <x:c r="C24" s="28" t="str"/>
      <x:c r="D24" s="28" t="str"/>
      <x:c r="E24" s="28" t="str"/>
      <x:c r="F24" s="28" t="str"/>
      <x:c r="G24" s="28" t="str"/>
      <x:c r="H24" s="28" t="str"/>
      <x:c r="I24" s="28" t="str"/>
      <x:c r="J24" s="28" t="str"/>
      <x:c r="K24" s="28" t="str"/>
      <x:c r="L24" s="28" t="str"/>
      <x:c r="M24" s="28" t="str"/>
      <x:c r="N24" s="28" t="str">
        <x:v>待确认</x:v>
      </x:c>
      <x:c r="O24" s="29" t="str">
        <x:f>IF(AND(A24="",D24=""),"",IF(A24="","先选页面ID",IF(D24="","补拟定URL",IF(COUNTIFS($D$7:$D$36,D24)&gt;1,"拟定URL重复",IF(COUNTIFS($A$7:$A$36,A24)&gt;1,"页面ID重复",IF(AND(E24="迁移",I24=""),"补301目标",IF(AND(H24="允许索引",G24=""),"补规范URL","待上线核验")))))))</x:f>
      </x:c>
    </x:row>
    <x:row r="25" ht="52" customHeight="1">
      <x:c r="A25" s="28" t="str"/>
      <x:c r="B25" s="34" t="str">
        <x:f>IF(A25="","",IF(COUNTIFS('站点结构规划'!$A$7:$A$36,A25)=0,"未登记页面ID",VLOOKUP(A25,'站点结构规划'!$A$7:$D$36,4,FALSE)))</x:f>
      </x:c>
      <x:c r="C25" s="28" t="str"/>
      <x:c r="D25" s="28" t="str"/>
      <x:c r="E25" s="28" t="str"/>
      <x:c r="F25" s="28" t="str"/>
      <x:c r="G25" s="28" t="str"/>
      <x:c r="H25" s="28" t="str"/>
      <x:c r="I25" s="28" t="str"/>
      <x:c r="J25" s="28" t="str"/>
      <x:c r="K25" s="28" t="str"/>
      <x:c r="L25" s="28" t="str"/>
      <x:c r="M25" s="28" t="str"/>
      <x:c r="N25" s="28" t="str">
        <x:v>待确认</x:v>
      </x:c>
      <x:c r="O25" s="29" t="str">
        <x:f>IF(AND(A25="",D25=""),"",IF(A25="","先选页面ID",IF(D25="","补拟定URL",IF(COUNTIFS($D$7:$D$36,D25)&gt;1,"拟定URL重复",IF(COUNTIFS($A$7:$A$36,A25)&gt;1,"页面ID重复",IF(AND(E25="迁移",I25=""),"补301目标",IF(AND(H25="允许索引",G25=""),"补规范URL","待上线核验")))))))</x:f>
      </x:c>
    </x:row>
    <x:row r="26" ht="52" customHeight="1">
      <x:c r="A26" s="28" t="str"/>
      <x:c r="B26" s="34" t="str">
        <x:f>IF(A26="","",IF(COUNTIFS('站点结构规划'!$A$7:$A$36,A26)=0,"未登记页面ID",VLOOKUP(A26,'站点结构规划'!$A$7:$D$36,4,FALSE)))</x:f>
      </x:c>
      <x:c r="C26" s="28" t="str"/>
      <x:c r="D26" s="28" t="str"/>
      <x:c r="E26" s="28" t="str"/>
      <x:c r="F26" s="28" t="str"/>
      <x:c r="G26" s="28" t="str"/>
      <x:c r="H26" s="28" t="str"/>
      <x:c r="I26" s="28" t="str"/>
      <x:c r="J26" s="28" t="str"/>
      <x:c r="K26" s="28" t="str"/>
      <x:c r="L26" s="28" t="str"/>
      <x:c r="M26" s="28" t="str"/>
      <x:c r="N26" s="28" t="str">
        <x:v>待确认</x:v>
      </x:c>
      <x:c r="O26" s="29" t="str">
        <x:f>IF(AND(A26="",D26=""),"",IF(A26="","先选页面ID",IF(D26="","补拟定URL",IF(COUNTIFS($D$7:$D$36,D26)&gt;1,"拟定URL重复",IF(COUNTIFS($A$7:$A$36,A26)&gt;1,"页面ID重复",IF(AND(E26="迁移",I26=""),"补301目标",IF(AND(H26="允许索引",G26=""),"补规范URL","待上线核验")))))))</x:f>
      </x:c>
    </x:row>
    <x:row r="27" ht="52" customHeight="1">
      <x:c r="A27" s="28" t="str"/>
      <x:c r="B27" s="34" t="str">
        <x:f>IF(A27="","",IF(COUNTIFS('站点结构规划'!$A$7:$A$36,A27)=0,"未登记页面ID",VLOOKUP(A27,'站点结构规划'!$A$7:$D$36,4,FALSE)))</x:f>
      </x:c>
      <x:c r="C27" s="28" t="str"/>
      <x:c r="D27" s="28" t="str"/>
      <x:c r="E27" s="28" t="str"/>
      <x:c r="F27" s="28" t="str"/>
      <x:c r="G27" s="28" t="str"/>
      <x:c r="H27" s="28" t="str"/>
      <x:c r="I27" s="28" t="str"/>
      <x:c r="J27" s="28" t="str"/>
      <x:c r="K27" s="28" t="str"/>
      <x:c r="L27" s="28" t="str"/>
      <x:c r="M27" s="28" t="str"/>
      <x:c r="N27" s="28" t="str">
        <x:v>待确认</x:v>
      </x:c>
      <x:c r="O27" s="29" t="str">
        <x:f>IF(AND(A27="",D27=""),"",IF(A27="","先选页面ID",IF(D27="","补拟定URL",IF(COUNTIFS($D$7:$D$36,D27)&gt;1,"拟定URL重复",IF(COUNTIFS($A$7:$A$36,A27)&gt;1,"页面ID重复",IF(AND(E27="迁移",I27=""),"补301目标",IF(AND(H27="允许索引",G27=""),"补规范URL","待上线核验")))))))</x:f>
      </x:c>
    </x:row>
    <x:row r="28" ht="52" customHeight="1">
      <x:c r="A28" s="28" t="str"/>
      <x:c r="B28" s="34" t="str">
        <x:f>IF(A28="","",IF(COUNTIFS('站点结构规划'!$A$7:$A$36,A28)=0,"未登记页面ID",VLOOKUP(A28,'站点结构规划'!$A$7:$D$36,4,FALSE)))</x:f>
      </x:c>
      <x:c r="C28" s="28" t="str"/>
      <x:c r="D28" s="28" t="str"/>
      <x:c r="E28" s="28" t="str"/>
      <x:c r="F28" s="28" t="str"/>
      <x:c r="G28" s="28" t="str"/>
      <x:c r="H28" s="28" t="str"/>
      <x:c r="I28" s="28" t="str"/>
      <x:c r="J28" s="28" t="str"/>
      <x:c r="K28" s="28" t="str"/>
      <x:c r="L28" s="28" t="str"/>
      <x:c r="M28" s="28" t="str"/>
      <x:c r="N28" s="28" t="str">
        <x:v>待确认</x:v>
      </x:c>
      <x:c r="O28" s="29" t="str">
        <x:f>IF(AND(A28="",D28=""),"",IF(A28="","先选页面ID",IF(D28="","补拟定URL",IF(COUNTIFS($D$7:$D$36,D28)&gt;1,"拟定URL重复",IF(COUNTIFS($A$7:$A$36,A28)&gt;1,"页面ID重复",IF(AND(E28="迁移",I28=""),"补301目标",IF(AND(H28="允许索引",G28=""),"补规范URL","待上线核验")))))))</x:f>
      </x:c>
    </x:row>
    <x:row r="29" ht="52" customHeight="1">
      <x:c r="A29" s="28" t="str"/>
      <x:c r="B29" s="34" t="str">
        <x:f>IF(A29="","",IF(COUNTIFS('站点结构规划'!$A$7:$A$36,A29)=0,"未登记页面ID",VLOOKUP(A29,'站点结构规划'!$A$7:$D$36,4,FALSE)))</x:f>
      </x:c>
      <x:c r="C29" s="28" t="str"/>
      <x:c r="D29" s="28" t="str"/>
      <x:c r="E29" s="28" t="str"/>
      <x:c r="F29" s="28" t="str"/>
      <x:c r="G29" s="28" t="str"/>
      <x:c r="H29" s="28" t="str"/>
      <x:c r="I29" s="28" t="str"/>
      <x:c r="J29" s="28" t="str"/>
      <x:c r="K29" s="28" t="str"/>
      <x:c r="L29" s="28" t="str"/>
      <x:c r="M29" s="28" t="str"/>
      <x:c r="N29" s="28" t="str">
        <x:v>待确认</x:v>
      </x:c>
      <x:c r="O29" s="29" t="str">
        <x:f>IF(AND(A29="",D29=""),"",IF(A29="","先选页面ID",IF(D29="","补拟定URL",IF(COUNTIFS($D$7:$D$36,D29)&gt;1,"拟定URL重复",IF(COUNTIFS($A$7:$A$36,A29)&gt;1,"页面ID重复",IF(AND(E29="迁移",I29=""),"补301目标",IF(AND(H29="允许索引",G29=""),"补规范URL","待上线核验")))))))</x:f>
      </x:c>
    </x:row>
    <x:row r="30" ht="52" customHeight="1">
      <x:c r="A30" s="28" t="str"/>
      <x:c r="B30" s="34" t="str">
        <x:f>IF(A30="","",IF(COUNTIFS('站点结构规划'!$A$7:$A$36,A30)=0,"未登记页面ID",VLOOKUP(A30,'站点结构规划'!$A$7:$D$36,4,FALSE)))</x:f>
      </x:c>
      <x:c r="C30" s="28" t="str"/>
      <x:c r="D30" s="28" t="str"/>
      <x:c r="E30" s="28" t="str"/>
      <x:c r="F30" s="28" t="str"/>
      <x:c r="G30" s="28" t="str"/>
      <x:c r="H30" s="28" t="str"/>
      <x:c r="I30" s="28" t="str"/>
      <x:c r="J30" s="28" t="str"/>
      <x:c r="K30" s="28" t="str"/>
      <x:c r="L30" s="28" t="str"/>
      <x:c r="M30" s="28" t="str"/>
      <x:c r="N30" s="28" t="str">
        <x:v>待确认</x:v>
      </x:c>
      <x:c r="O30" s="29" t="str">
        <x:f>IF(AND(A30="",D30=""),"",IF(A30="","先选页面ID",IF(D30="","补拟定URL",IF(COUNTIFS($D$7:$D$36,D30)&gt;1,"拟定URL重复",IF(COUNTIFS($A$7:$A$36,A30)&gt;1,"页面ID重复",IF(AND(E30="迁移",I30=""),"补301目标",IF(AND(H30="允许索引",G30=""),"补规范URL","待上线核验")))))))</x:f>
      </x:c>
    </x:row>
    <x:row r="31" ht="52" customHeight="1">
      <x:c r="A31" s="28" t="str"/>
      <x:c r="B31" s="34" t="str">
        <x:f>IF(A31="","",IF(COUNTIFS('站点结构规划'!$A$7:$A$36,A31)=0,"未登记页面ID",VLOOKUP(A31,'站点结构规划'!$A$7:$D$36,4,FALSE)))</x:f>
      </x:c>
      <x:c r="C31" s="28" t="str"/>
      <x:c r="D31" s="28" t="str"/>
      <x:c r="E31" s="28" t="str"/>
      <x:c r="F31" s="28" t="str"/>
      <x:c r="G31" s="28" t="str"/>
      <x:c r="H31" s="28" t="str"/>
      <x:c r="I31" s="28" t="str"/>
      <x:c r="J31" s="28" t="str"/>
      <x:c r="K31" s="28" t="str"/>
      <x:c r="L31" s="28" t="str"/>
      <x:c r="M31" s="28" t="str"/>
      <x:c r="N31" s="28" t="str">
        <x:v>待确认</x:v>
      </x:c>
      <x:c r="O31" s="29" t="str">
        <x:f>IF(AND(A31="",D31=""),"",IF(A31="","先选页面ID",IF(D31="","补拟定URL",IF(COUNTIFS($D$7:$D$36,D31)&gt;1,"拟定URL重复",IF(COUNTIFS($A$7:$A$36,A31)&gt;1,"页面ID重复",IF(AND(E31="迁移",I31=""),"补301目标",IF(AND(H31="允许索引",G31=""),"补规范URL","待上线核验")))))))</x:f>
      </x:c>
    </x:row>
    <x:row r="32" ht="52" customHeight="1">
      <x:c r="A32" s="28" t="str"/>
      <x:c r="B32" s="34" t="str">
        <x:f>IF(A32="","",IF(COUNTIFS('站点结构规划'!$A$7:$A$36,A32)=0,"未登记页面ID",VLOOKUP(A32,'站点结构规划'!$A$7:$D$36,4,FALSE)))</x:f>
      </x:c>
      <x:c r="C32" s="28" t="str"/>
      <x:c r="D32" s="28" t="str"/>
      <x:c r="E32" s="28" t="str"/>
      <x:c r="F32" s="28" t="str"/>
      <x:c r="G32" s="28" t="str"/>
      <x:c r="H32" s="28" t="str"/>
      <x:c r="I32" s="28" t="str"/>
      <x:c r="J32" s="28" t="str"/>
      <x:c r="K32" s="28" t="str"/>
      <x:c r="L32" s="28" t="str"/>
      <x:c r="M32" s="28" t="str"/>
      <x:c r="N32" s="28" t="str">
        <x:v>待确认</x:v>
      </x:c>
      <x:c r="O32" s="29" t="str">
        <x:f>IF(AND(A32="",D32=""),"",IF(A32="","先选页面ID",IF(D32="","补拟定URL",IF(COUNTIFS($D$7:$D$36,D32)&gt;1,"拟定URL重复",IF(COUNTIFS($A$7:$A$36,A32)&gt;1,"页面ID重复",IF(AND(E32="迁移",I32=""),"补301目标",IF(AND(H32="允许索引",G32=""),"补规范URL","待上线核验")))))))</x:f>
      </x:c>
    </x:row>
    <x:row r="33" ht="52" customHeight="1">
      <x:c r="A33" s="28" t="str"/>
      <x:c r="B33" s="34" t="str">
        <x:f>IF(A33="","",IF(COUNTIFS('站点结构规划'!$A$7:$A$36,A33)=0,"未登记页面ID",VLOOKUP(A33,'站点结构规划'!$A$7:$D$36,4,FALSE)))</x:f>
      </x:c>
      <x:c r="C33" s="28" t="str"/>
      <x:c r="D33" s="28" t="str"/>
      <x:c r="E33" s="28" t="str"/>
      <x:c r="F33" s="28" t="str"/>
      <x:c r="G33" s="28" t="str"/>
      <x:c r="H33" s="28" t="str"/>
      <x:c r="I33" s="28" t="str"/>
      <x:c r="J33" s="28" t="str"/>
      <x:c r="K33" s="28" t="str"/>
      <x:c r="L33" s="28" t="str"/>
      <x:c r="M33" s="28" t="str"/>
      <x:c r="N33" s="28" t="str">
        <x:v>待确认</x:v>
      </x:c>
      <x:c r="O33" s="29" t="str">
        <x:f>IF(AND(A33="",D33=""),"",IF(A33="","先选页面ID",IF(D33="","补拟定URL",IF(COUNTIFS($D$7:$D$36,D33)&gt;1,"拟定URL重复",IF(COUNTIFS($A$7:$A$36,A33)&gt;1,"页面ID重复",IF(AND(E33="迁移",I33=""),"补301目标",IF(AND(H33="允许索引",G33=""),"补规范URL","待上线核验")))))))</x:f>
      </x:c>
    </x:row>
    <x:row r="34" ht="52" customHeight="1">
      <x:c r="A34" s="28" t="str"/>
      <x:c r="B34" s="34" t="str">
        <x:f>IF(A34="","",IF(COUNTIFS('站点结构规划'!$A$7:$A$36,A34)=0,"未登记页面ID",VLOOKUP(A34,'站点结构规划'!$A$7:$D$36,4,FALSE)))</x:f>
      </x:c>
      <x:c r="C34" s="28" t="str"/>
      <x:c r="D34" s="28" t="str"/>
      <x:c r="E34" s="28" t="str"/>
      <x:c r="F34" s="28" t="str"/>
      <x:c r="G34" s="28" t="str"/>
      <x:c r="H34" s="28" t="str"/>
      <x:c r="I34" s="28" t="str"/>
      <x:c r="J34" s="28" t="str"/>
      <x:c r="K34" s="28" t="str"/>
      <x:c r="L34" s="28" t="str"/>
      <x:c r="M34" s="28" t="str"/>
      <x:c r="N34" s="28" t="str">
        <x:v>待确认</x:v>
      </x:c>
      <x:c r="O34" s="29" t="str">
        <x:f>IF(AND(A34="",D34=""),"",IF(A34="","先选页面ID",IF(D34="","补拟定URL",IF(COUNTIFS($D$7:$D$36,D34)&gt;1,"拟定URL重复",IF(COUNTIFS($A$7:$A$36,A34)&gt;1,"页面ID重复",IF(AND(E34="迁移",I34=""),"补301目标",IF(AND(H34="允许索引",G34=""),"补规范URL","待上线核验")))))))</x:f>
      </x:c>
    </x:row>
    <x:row r="35" ht="52" customHeight="1">
      <x:c r="A35" s="28" t="str"/>
      <x:c r="B35" s="34" t="str">
        <x:f>IF(A35="","",IF(COUNTIFS('站点结构规划'!$A$7:$A$36,A35)=0,"未登记页面ID",VLOOKUP(A35,'站点结构规划'!$A$7:$D$36,4,FALSE)))</x:f>
      </x:c>
      <x:c r="C35" s="28" t="str"/>
      <x:c r="D35" s="28" t="str"/>
      <x:c r="E35" s="28" t="str"/>
      <x:c r="F35" s="28" t="str"/>
      <x:c r="G35" s="28" t="str"/>
      <x:c r="H35" s="28" t="str"/>
      <x:c r="I35" s="28" t="str"/>
      <x:c r="J35" s="28" t="str"/>
      <x:c r="K35" s="28" t="str"/>
      <x:c r="L35" s="28" t="str"/>
      <x:c r="M35" s="28" t="str"/>
      <x:c r="N35" s="28" t="str">
        <x:v>待确认</x:v>
      </x:c>
      <x:c r="O35" s="29" t="str">
        <x:f>IF(AND(A35="",D35=""),"",IF(A35="","先选页面ID",IF(D35="","补拟定URL",IF(COUNTIFS($D$7:$D$36,D35)&gt;1,"拟定URL重复",IF(COUNTIFS($A$7:$A$36,A35)&gt;1,"页面ID重复",IF(AND(E35="迁移",I35=""),"补301目标",IF(AND(H35="允许索引",G35=""),"补规范URL","待上线核验")))))))</x:f>
      </x:c>
    </x:row>
    <x:row r="36" ht="52" customHeight="1">
      <x:c r="A36" s="28" t="str"/>
      <x:c r="B36" s="34" t="str">
        <x:f>IF(A36="","",IF(COUNTIFS('站点结构规划'!$A$7:$A$36,A36)=0,"未登记页面ID",VLOOKUP(A36,'站点结构规划'!$A$7:$D$36,4,FALSE)))</x:f>
      </x:c>
      <x:c r="C36" s="28" t="str"/>
      <x:c r="D36" s="28" t="str"/>
      <x:c r="E36" s="28" t="str"/>
      <x:c r="F36" s="28" t="str"/>
      <x:c r="G36" s="28" t="str"/>
      <x:c r="H36" s="28" t="str"/>
      <x:c r="I36" s="28" t="str"/>
      <x:c r="J36" s="28" t="str"/>
      <x:c r="K36" s="28" t="str"/>
      <x:c r="L36" s="28" t="str"/>
      <x:c r="M36" s="28" t="str"/>
      <x:c r="N36" s="28" t="str">
        <x:v>待确认</x:v>
      </x:c>
      <x:c r="O36" s="29" t="str">
        <x:f>IF(AND(A36="",D36=""),"",IF(A36="","先选页面ID",IF(D36="","补拟定URL",IF(COUNTIFS($D$7:$D$36,D36)&gt;1,"拟定URL重复",IF(COUNTIFS($A$7:$A$36,A36)&gt;1,"页面ID重复",IF(AND(E36="迁移",I36=""),"补301目标",IF(AND(H36="允许索引",G36=""),"补规范URL","待上线核验")))))))</x:f>
      </x:c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6" customHeight="1">
      <x:c r="A39" s="30" t="str">
        <x:v>方法示例（7条，仅说明规划方法，不计入项目进度）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38" customHeight="1">
      <x:c r="A40" s="25" t="str">
        <x:v>页面ID</x:v>
      </x:c>
      <x:c r="B40" s="25" t="str">
        <x:v>页面名称（关联）</x:v>
      </x:c>
      <x:c r="C40" s="25" t="str">
        <x:v>现有 URL</x:v>
      </x:c>
      <x:c r="D40" s="25" t="str">
        <x:v>拟定 URL</x:v>
      </x:c>
      <x:c r="E40" s="25" t="str">
        <x:v>调整动作</x:v>
      </x:c>
      <x:c r="F40" s="25" t="str">
        <x:v>父级目录 / 路径规则</x:v>
      </x:c>
      <x:c r="G40" s="25" t="str">
        <x:v>规范 URL</x:v>
      </x:c>
      <x:c r="H40" s="25" t="str">
        <x:v>索引策略</x:v>
      </x:c>
      <x:c r="I40" s="25" t="str">
        <x:v>旧URL的301目标</x:v>
      </x:c>
      <x:c r="J40" s="25" t="str">
        <x:v>需更新的内链位置</x:v>
      </x:c>
      <x:c r="K40" s="25" t="str">
        <x:v>站点地图动作</x:v>
      </x:c>
      <x:c r="L40" s="25" t="str">
        <x:v>上线检查</x:v>
      </x:c>
      <x:c r="M40" s="25" t="str">
        <x:v>负责人</x:v>
      </x:c>
      <x:c r="N40" s="25" t="str">
        <x:v>确认状态</x:v>
      </x:c>
      <x:c r="O40" s="25" t="str">
        <x:v>冲突 / 提示</x:v>
      </x:c>
    </x:row>
    <x:row r="41" ht="68" customHeight="1">
      <x:c r="A41" s="11" t="str">
        <x:v>EX-P01</x:v>
      </x:c>
      <x:c r="B41" s="11" t="str">
        <x:v>首页</x:v>
      </x:c>
      <x:c r="C41" s="11" t="str"/>
      <x:c r="D41" s="11" t="str">
        <x:v>/</x:v>
      </x:c>
      <x:c r="E41" s="11" t="str">
        <x:v>新建</x:v>
      </x:c>
      <x:c r="F41" s="11" t="str">
        <x:v>/</x:v>
      </x:c>
      <x:c r="G41" s="11" t="str">
        <x:v>/</x:v>
      </x:c>
      <x:c r="H41" s="11" t="str">
        <x:v>允许索引</x:v>
      </x:c>
      <x:c r="I41" s="11" t="str"/>
      <x:c r="J41" s="11" t="str">
        <x:v>主导航</x:v>
      </x:c>
      <x:c r="K41" s="11" t="str">
        <x:v>新增规范URL</x:v>
      </x:c>
      <x:c r="L41" s="11" t="str">
        <x:v>上线后检查状态、索引与跳转</x:v>
      </x:c>
      <x:c r="M41" s="11" t="str">
        <x:v>站点负责人</x:v>
      </x:c>
      <x:c r="N41" s="11" t="str">
        <x:v>方法示例</x:v>
      </x:c>
      <x:c r="O41" s="11" t="str">
        <x:v>示例</x:v>
      </x:c>
    </x:row>
    <x:row r="42" ht="68" customHeight="1">
      <x:c r="A42" s="31" t="str">
        <x:v>EX-P02</x:v>
      </x:c>
      <x:c r="B42" s="31" t="str">
        <x:v>泛光灯品类</x:v>
      </x:c>
      <x:c r="C42" s="31" t="str"/>
      <x:c r="D42" s="31" t="str">
        <x:v>/led-flood-lights/</x:v>
      </x:c>
      <x:c r="E42" s="31" t="str">
        <x:v>新建</x:v>
      </x:c>
      <x:c r="F42" s="31" t="str">
        <x:v>/</x:v>
      </x:c>
      <x:c r="G42" s="31" t="str">
        <x:v>/led-flood-lights/</x:v>
      </x:c>
      <x:c r="H42" s="31" t="str">
        <x:v>允许索引</x:v>
      </x:c>
      <x:c r="I42" s="31" t="str"/>
      <x:c r="J42" s="31" t="str">
        <x:v>产品导航</x:v>
      </x:c>
      <x:c r="K42" s="31" t="str">
        <x:v>新增规范URL</x:v>
      </x:c>
      <x:c r="L42" s="31" t="str">
        <x:v>上线后检查状态、索引与跳转</x:v>
      </x:c>
      <x:c r="M42" s="31" t="str">
        <x:v>站点负责人</x:v>
      </x:c>
      <x:c r="N42" s="31" t="str">
        <x:v>方法示例</x:v>
      </x:c>
      <x:c r="O42" s="31" t="str">
        <x:v>示例</x:v>
      </x:c>
    </x:row>
    <x:row r="43" ht="68" customHeight="1">
      <x:c r="A43" s="11" t="str">
        <x:v>EX-P03</x:v>
      </x:c>
      <x:c r="B43" s="11" t="str">
        <x:v>200W泛光灯</x:v>
      </x:c>
      <x:c r="C43" s="11" t="str"/>
      <x:c r="D43" s="11" t="str">
        <x:v>/products/200w-led-flood-light/</x:v>
      </x:c>
      <x:c r="E43" s="11" t="str">
        <x:v>新建</x:v>
      </x:c>
      <x:c r="F43" s="11" t="str">
        <x:v>/products/</x:v>
      </x:c>
      <x:c r="G43" s="11" t="str">
        <x:v>/products/200w-led-flood-light/</x:v>
      </x:c>
      <x:c r="H43" s="11" t="str">
        <x:v>允许索引</x:v>
      </x:c>
      <x:c r="I43" s="11" t="str"/>
      <x:c r="J43" s="11" t="str">
        <x:v>品类列表</x:v>
      </x:c>
      <x:c r="K43" s="11" t="str">
        <x:v>新增规范URL</x:v>
      </x:c>
      <x:c r="L43" s="11" t="str">
        <x:v>上线后检查状态、索引与跳转</x:v>
      </x:c>
      <x:c r="M43" s="11" t="str">
        <x:v>站点负责人</x:v>
      </x:c>
      <x:c r="N43" s="11" t="str">
        <x:v>方法示例</x:v>
      </x:c>
      <x:c r="O43" s="11" t="str">
        <x:v>示例</x:v>
      </x:c>
    </x:row>
    <x:row r="44" ht="68" customHeight="1">
      <x:c r="A44" s="31" t="str">
        <x:v>EX-P04</x:v>
      </x:c>
      <x:c r="B44" s="31" t="str">
        <x:v>仓储照明应用</x:v>
      </x:c>
      <x:c r="C44" s="31" t="str"/>
      <x:c r="D44" s="31" t="str">
        <x:v>/applications/warehouse-lighting/</x:v>
      </x:c>
      <x:c r="E44" s="31" t="str">
        <x:v>新建</x:v>
      </x:c>
      <x:c r="F44" s="31" t="str">
        <x:v>/applications/</x:v>
      </x:c>
      <x:c r="G44" s="31" t="str">
        <x:v>/applications/warehouse-lighting/</x:v>
      </x:c>
      <x:c r="H44" s="31" t="str">
        <x:v>允许索引</x:v>
      </x:c>
      <x:c r="I44" s="31" t="str"/>
      <x:c r="J44" s="31" t="str">
        <x:v>应用导航</x:v>
      </x:c>
      <x:c r="K44" s="31" t="str">
        <x:v>新增规范URL</x:v>
      </x:c>
      <x:c r="L44" s="31" t="str">
        <x:v>上线后检查状态、索引与跳转</x:v>
      </x:c>
      <x:c r="M44" s="31" t="str">
        <x:v>站点负责人</x:v>
      </x:c>
      <x:c r="N44" s="31" t="str">
        <x:v>方法示例</x:v>
      </x:c>
      <x:c r="O44" s="31" t="str">
        <x:v>示例</x:v>
      </x:c>
    </x:row>
    <x:row r="45" ht="68" customHeight="1">
      <x:c r="A45" s="11" t="str">
        <x:v>EX-P05</x:v>
      </x:c>
      <x:c r="B45" s="11" t="str">
        <x:v>防护等级比较</x:v>
      </x:c>
      <x:c r="C45" s="11" t="str"/>
      <x:c r="D45" s="11" t="str">
        <x:v>/guides/ip66-vs-ip67/</x:v>
      </x:c>
      <x:c r="E45" s="11" t="str">
        <x:v>新建</x:v>
      </x:c>
      <x:c r="F45" s="11" t="str">
        <x:v>/guides/</x:v>
      </x:c>
      <x:c r="G45" s="11" t="str">
        <x:v>/guides/ip66-vs-ip67/</x:v>
      </x:c>
      <x:c r="H45" s="11" t="str">
        <x:v>允许索引</x:v>
      </x:c>
      <x:c r="I45" s="11" t="str"/>
      <x:c r="J45" s="11" t="str">
        <x:v>知识栏目</x:v>
      </x:c>
      <x:c r="K45" s="11" t="str">
        <x:v>新增规范URL</x:v>
      </x:c>
      <x:c r="L45" s="11" t="str">
        <x:v>上线后检查状态、索引与跳转</x:v>
      </x:c>
      <x:c r="M45" s="11" t="str">
        <x:v>站点负责人</x:v>
      </x:c>
      <x:c r="N45" s="11" t="str">
        <x:v>方法示例</x:v>
      </x:c>
      <x:c r="O45" s="11" t="str">
        <x:v>示例</x:v>
      </x:c>
    </x:row>
    <x:row r="46" ht="68" customHeight="1">
      <x:c r="A46" s="31" t="str">
        <x:v>EX-P06</x:v>
      </x:c>
      <x:c r="B46" s="31" t="str">
        <x:v>产品询价</x:v>
      </x:c>
      <x:c r="C46" s="31" t="str"/>
      <x:c r="D46" s="31" t="str">
        <x:v>/request-a-quote/</x:v>
      </x:c>
      <x:c r="E46" s="31" t="str">
        <x:v>新建</x:v>
      </x:c>
      <x:c r="F46" s="31" t="str">
        <x:v>/</x:v>
      </x:c>
      <x:c r="G46" s="31" t="str">
        <x:v>/request-a-quote/</x:v>
      </x:c>
      <x:c r="H46" s="31" t="str">
        <x:v>按实际策略确认</x:v>
      </x:c>
      <x:c r="I46" s="31" t="str"/>
      <x:c r="J46" s="31" t="str">
        <x:v>主导航与产品页</x:v>
      </x:c>
      <x:c r="K46" s="31" t="str">
        <x:v>新增规范URL</x:v>
      </x:c>
      <x:c r="L46" s="31" t="str">
        <x:v>上线后检查状态、索引与跳转</x:v>
      </x:c>
      <x:c r="M46" s="31" t="str">
        <x:v>站点负责人</x:v>
      </x:c>
      <x:c r="N46" s="31" t="str">
        <x:v>方法示例</x:v>
      </x:c>
      <x:c r="O46" s="31" t="str">
        <x:v>示例</x:v>
      </x:c>
    </x:row>
    <x:row r="47" ht="68" customHeight="1">
      <x:c r="A47" s="11" t="str">
        <x:v>EX-P07</x:v>
      </x:c>
      <x:c r="B47" s="11" t="str">
        <x:v>供应与配套能力</x:v>
      </x:c>
      <x:c r="C47" s="11" t="str"/>
      <x:c r="D47" s="11" t="str">
        <x:v>/flood-light-manufacturer/</x:v>
      </x:c>
      <x:c r="E47" s="11" t="str">
        <x:v>新建</x:v>
      </x:c>
      <x:c r="F47" s="11" t="str">
        <x:v>/</x:v>
      </x:c>
      <x:c r="G47" s="11" t="str">
        <x:v>/flood-light-manufacturer/</x:v>
      </x:c>
      <x:c r="H47" s="11" t="str">
        <x:v>允许索引</x:v>
      </x:c>
      <x:c r="I47" s="11" t="str"/>
      <x:c r="J47" s="11" t="str">
        <x:v>关于与产品页</x:v>
      </x:c>
      <x:c r="K47" s="11" t="str">
        <x:v>新增规范URL</x:v>
      </x:c>
      <x:c r="L47" s="11" t="str">
        <x:v>上线后检查状态、索引与跳转</x:v>
      </x:c>
      <x:c r="M47" s="11" t="str">
        <x:v>站点负责人</x:v>
      </x:c>
      <x:c r="N47" s="11" t="str">
        <x:v>方法示例</x:v>
      </x:c>
      <x:c r="O47" s="11" t="str">
        <x:v>示例</x:v>
      </x:c>
    </x:row>
  </x:sheetData>
  <x:conditionalFormatting sqref="O7:O36">
    <x:cfRule type="containsText" dxfId="2" priority="1" operator="containsText" text="重复"/>
  </x:conditionalFormatting>
  <x:dataValidations count="5">
    <x:dataValidation type="list" sqref="A7:A36">
      <x:formula1>"P001,P002,P003,P004,P005,P006,P007,P008,P009,P010,P011,P012,P013,P014,P015,P016,P017,P018,P019,P020,P021,P022,P023,P024,P025,P026,P027,P028,P029,P030"</x:formula1>
    </x:dataValidation>
    <x:dataValidation type="list" sqref="E7:E36">
      <x:formula1>"新建,保留,迁移,合并,下线"</x:formula1>
    </x:dataValidation>
    <x:dataValidation type="list" sqref="H7:H36">
      <x:formula1>"允许索引,暂不索引,按实际策略确认"</x:formula1>
    </x:dataValidation>
    <x:dataValidation type="list" sqref="K7:K36">
      <x:formula1>"新增规范URL,保留,移除旧URL,按实际策略确认"</x:formula1>
    </x:dataValidation>
    <x:dataValidation type="list" sqref="N7:N36">
      <x:formula1>"待确认,已确认,已上线待检查,检查完成,暂缓"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71eea8067ed4fc1"/>
  </x:tableParts>
</x:worksheet>
</file>

<file path=xl/worksheets/sheet9.xml><?xml version="1.0" encoding="utf-8"?>
<x:worksheet xmlns:x="http://schemas.openxmlformats.org/spreadsheetml/2006/main">
  <x:sheetPr>
    <x:tabColor rgb="FFF4511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3" hidden="0" customWidth="1"/>
    <x:col min="2" max="2" width="27" hidden="0" customWidth="1"/>
    <x:col min="3" max="3" width="16" hidden="0" customWidth="1"/>
    <x:col min="4" max="4" width="36" hidden="0" customWidth="1"/>
    <x:col min="5" max="5" width="38" hidden="0" customWidth="1"/>
    <x:col min="6" max="6" width="48" hidden="0" customWidth="1"/>
    <x:col min="7" max="7" width="43" hidden="0" customWidth="1"/>
    <x:col min="8" max="8" width="54" hidden="0" customWidth="1"/>
    <x:col min="9" max="9" width="43" hidden="0" customWidth="1"/>
    <x:col min="10" max="10" width="52" hidden="0" customWidth="1"/>
    <x:col min="11" max="11" width="43" hidden="0" customWidth="1"/>
    <x:col min="12" max="12" width="45" hidden="0" customWidth="1"/>
    <x:col min="13" max="13" width="43" hidden="0" customWidth="1"/>
    <x:col min="14" max="14" width="20" hidden="0" customWidth="1"/>
    <x:col min="15" max="15" width="33" hidden="0" customWidth="1"/>
    <x:col min="16" max="16" width="2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6" customHeight="1">
      <x:c r="A2" s="3" t="str">
        <x:v>页面关键词布局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5" t="str">
        <x:v>Title、H1、正文与CTA服务于同一页面任务，不追求固定关键词密度。一个词ID分配多页时先复核意图，不自动判为错误。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6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</x:row>
    <x:row r="5" ht="26" customHeight="1">
      <x:c r="A5" s="21" t="str">
        <x:v>项目填写区：黄色可填，灰色自动关联；7条方法示例在表格下方，不计入统计。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2" customHeight="1">
      <x:c r="A6" s="25" t="str">
        <x:v>页面ID</x:v>
      </x:c>
      <x:c r="B6" s="25" t="str">
        <x:v>页面名称（关联）</x:v>
      </x:c>
      <x:c r="C6" s="25" t="str">
        <x:v>主关键词ID</x:v>
      </x:c>
      <x:c r="D6" s="25" t="str">
        <x:v>主关键词（关联）</x:v>
      </x:c>
      <x:c r="E6" s="25" t="str">
        <x:v>支持词 / 同意图变体</x:v>
      </x:c>
      <x:c r="F6" s="25" t="str">
        <x:v>Title草案</x:v>
      </x:c>
      <x:c r="G6" s="25" t="str">
        <x:v>H1草案</x:v>
      </x:c>
      <x:c r="H6" s="25" t="str">
        <x:v>Description草案</x:v>
      </x:c>
      <x:c r="I6" s="25" t="str">
        <x:v>首屏要回答的问题</x:v>
      </x:c>
      <x:c r="J6" s="25" t="str">
        <x:v>H2 / 正文模块规划</x:v>
      </x:c>
      <x:c r="K6" s="25" t="str">
        <x:v>图片 / 参数 / 证据</x:v>
      </x:c>
      <x:c r="L6" s="25" t="str">
        <x:v>相关内链来源与目标</x:v>
      </x:c>
      <x:c r="M6" s="25" t="str">
        <x:v>CTA及出现位置</x:v>
      </x:c>
      <x:c r="N6" s="25" t="str">
        <x:v>检查状态</x:v>
      </x:c>
      <x:c r="O6" s="25" t="str">
        <x:v>分配检查</x:v>
      </x:c>
      <x:c r="P6" s="25" t="str">
        <x:v>记录提示</x:v>
      </x:c>
    </x:row>
    <x:row r="7" ht="52" customHeight="1">
      <x:c r="A7" s="28" t="str"/>
      <x:c r="B7" s="34" t="str">
        <x:f>IF(A7="","",IF(COUNTIFS('站点结构规划'!$A$7:$A$36,A7)=0,"未登记页面ID",VLOOKUP(A7,'站点结构规划'!$A$7:$D$36,4,FALSE)))</x:f>
      </x:c>
      <x:c r="C7" s="28" t="str"/>
      <x:c r="D7" s="34" t="str">
        <x:f>IF(C7="","",IF(COUNTIFS('关键词规划'!$A$7:$A$46,C7)=0,"未登记关键词ID",VLOOKUP(C7,'关键词规划'!$A$7:$B$46,2,FALSE)))</x:f>
      </x:c>
      <x:c r="E7" s="28" t="str"/>
      <x:c r="F7" s="28" t="str"/>
      <x:c r="G7" s="28" t="str"/>
      <x:c r="H7" s="28" t="str"/>
      <x:c r="I7" s="28" t="str"/>
      <x:c r="J7" s="28" t="str"/>
      <x:c r="K7" s="28" t="str"/>
      <x:c r="L7" s="28" t="str"/>
      <x:c r="M7" s="28" t="str"/>
      <x:c r="N7" s="28" t="str">
        <x:v>未开始</x:v>
      </x:c>
      <x:c r="O7" s="29" t="str">
        <x:f>IF(C7="","",IF(COUNTIFS($C$7:$C$36,C7)&gt;1,"同一词ID多页，复核意图","无相同ID重复"))</x:f>
      </x:c>
      <x:c r="P7" s="29" t="str">
        <x:f>IF(A7="","",IF(C7="","选择主关键词",IF(F7="","补Title",IF(G7="","补H1",IF(I7="","补首屏回答",IF(M7="","补CTA位置","待内容审阅"))))))</x:f>
      </x:c>
    </x:row>
    <x:row r="8" ht="52" customHeight="1">
      <x:c r="A8" s="28" t="str"/>
      <x:c r="B8" s="34" t="str">
        <x:f>IF(A8="","",IF(COUNTIFS('站点结构规划'!$A$7:$A$36,A8)=0,"未登记页面ID",VLOOKUP(A8,'站点结构规划'!$A$7:$D$36,4,FALSE)))</x:f>
      </x:c>
      <x:c r="C8" s="28" t="str"/>
      <x:c r="D8" s="34" t="str">
        <x:f>IF(C8="","",IF(COUNTIFS('关键词规划'!$A$7:$A$46,C8)=0,"未登记关键词ID",VLOOKUP(C8,'关键词规划'!$A$7:$B$46,2,FALSE)))</x:f>
      </x:c>
      <x:c r="E8" s="28" t="str"/>
      <x:c r="F8" s="28" t="str"/>
      <x:c r="G8" s="28" t="str"/>
      <x:c r="H8" s="28" t="str"/>
      <x:c r="I8" s="28" t="str"/>
      <x:c r="J8" s="28" t="str"/>
      <x:c r="K8" s="28" t="str"/>
      <x:c r="L8" s="28" t="str"/>
      <x:c r="M8" s="28" t="str"/>
      <x:c r="N8" s="28" t="str">
        <x:v>未开始</x:v>
      </x:c>
      <x:c r="O8" s="29" t="str">
        <x:f>IF(C8="","",IF(COUNTIFS($C$7:$C$36,C8)&gt;1,"同一词ID多页，复核意图","无相同ID重复"))</x:f>
      </x:c>
      <x:c r="P8" s="29" t="str">
        <x:f>IF(A8="","",IF(C8="","选择主关键词",IF(F8="","补Title",IF(G8="","补H1",IF(I8="","补首屏回答",IF(M8="","补CTA位置","待内容审阅"))))))</x:f>
      </x:c>
    </x:row>
    <x:row r="9" ht="52" customHeight="1">
      <x:c r="A9" s="28" t="str"/>
      <x:c r="B9" s="34" t="str">
        <x:f>IF(A9="","",IF(COUNTIFS('站点结构规划'!$A$7:$A$36,A9)=0,"未登记页面ID",VLOOKUP(A9,'站点结构规划'!$A$7:$D$36,4,FALSE)))</x:f>
      </x:c>
      <x:c r="C9" s="28" t="str"/>
      <x:c r="D9" s="34" t="str">
        <x:f>IF(C9="","",IF(COUNTIFS('关键词规划'!$A$7:$A$46,C9)=0,"未登记关键词ID",VLOOKUP(C9,'关键词规划'!$A$7:$B$46,2,FALSE)))</x:f>
      </x:c>
      <x:c r="E9" s="28" t="str"/>
      <x:c r="F9" s="28" t="str"/>
      <x:c r="G9" s="28" t="str"/>
      <x:c r="H9" s="28" t="str"/>
      <x:c r="I9" s="28" t="str"/>
      <x:c r="J9" s="28" t="str"/>
      <x:c r="K9" s="28" t="str"/>
      <x:c r="L9" s="28" t="str"/>
      <x:c r="M9" s="28" t="str"/>
      <x:c r="N9" s="28" t="str">
        <x:v>未开始</x:v>
      </x:c>
      <x:c r="O9" s="29" t="str">
        <x:f>IF(C9="","",IF(COUNTIFS($C$7:$C$36,C9)&gt;1,"同一词ID多页，复核意图","无相同ID重复"))</x:f>
      </x:c>
      <x:c r="P9" s="29" t="str">
        <x:f>IF(A9="","",IF(C9="","选择主关键词",IF(F9="","补Title",IF(G9="","补H1",IF(I9="","补首屏回答",IF(M9="","补CTA位置","待内容审阅"))))))</x:f>
      </x:c>
    </x:row>
    <x:row r="10" ht="52" customHeight="1">
      <x:c r="A10" s="28" t="str"/>
      <x:c r="B10" s="34" t="str">
        <x:f>IF(A10="","",IF(COUNTIFS('站点结构规划'!$A$7:$A$36,A10)=0,"未登记页面ID",VLOOKUP(A10,'站点结构规划'!$A$7:$D$36,4,FALSE)))</x:f>
      </x:c>
      <x:c r="C10" s="28" t="str"/>
      <x:c r="D10" s="34" t="str">
        <x:f>IF(C10="","",IF(COUNTIFS('关键词规划'!$A$7:$A$46,C10)=0,"未登记关键词ID",VLOOKUP(C10,'关键词规划'!$A$7:$B$46,2,FALSE)))</x:f>
      </x:c>
      <x:c r="E10" s="28" t="str"/>
      <x:c r="F10" s="28" t="str"/>
      <x:c r="G10" s="28" t="str"/>
      <x:c r="H10" s="28" t="str"/>
      <x:c r="I10" s="28" t="str"/>
      <x:c r="J10" s="28" t="str"/>
      <x:c r="K10" s="28" t="str"/>
      <x:c r="L10" s="28" t="str"/>
      <x:c r="M10" s="28" t="str"/>
      <x:c r="N10" s="28" t="str">
        <x:v>未开始</x:v>
      </x:c>
      <x:c r="O10" s="29" t="str">
        <x:f>IF(C10="","",IF(COUNTIFS($C$7:$C$36,C10)&gt;1,"同一词ID多页，复核意图","无相同ID重复"))</x:f>
      </x:c>
      <x:c r="P10" s="29" t="str">
        <x:f>IF(A10="","",IF(C10="","选择主关键词",IF(F10="","补Title",IF(G10="","补H1",IF(I10="","补首屏回答",IF(M10="","补CTA位置","待内容审阅"))))))</x:f>
      </x:c>
    </x:row>
    <x:row r="11" ht="52" customHeight="1">
      <x:c r="A11" s="28" t="str"/>
      <x:c r="B11" s="34" t="str">
        <x:f>IF(A11="","",IF(COUNTIFS('站点结构规划'!$A$7:$A$36,A11)=0,"未登记页面ID",VLOOKUP(A11,'站点结构规划'!$A$7:$D$36,4,FALSE)))</x:f>
      </x:c>
      <x:c r="C11" s="28" t="str"/>
      <x:c r="D11" s="34" t="str">
        <x:f>IF(C11="","",IF(COUNTIFS('关键词规划'!$A$7:$A$46,C11)=0,"未登记关键词ID",VLOOKUP(C11,'关键词规划'!$A$7:$B$46,2,FALSE)))</x:f>
      </x:c>
      <x:c r="E11" s="28" t="str"/>
      <x:c r="F11" s="28" t="str"/>
      <x:c r="G11" s="28" t="str"/>
      <x:c r="H11" s="28" t="str"/>
      <x:c r="I11" s="28" t="str"/>
      <x:c r="J11" s="28" t="str"/>
      <x:c r="K11" s="28" t="str"/>
      <x:c r="L11" s="28" t="str"/>
      <x:c r="M11" s="28" t="str"/>
      <x:c r="N11" s="28" t="str">
        <x:v>未开始</x:v>
      </x:c>
      <x:c r="O11" s="29" t="str">
        <x:f>IF(C11="","",IF(COUNTIFS($C$7:$C$36,C11)&gt;1,"同一词ID多页，复核意图","无相同ID重复"))</x:f>
      </x:c>
      <x:c r="P11" s="29" t="str">
        <x:f>IF(A11="","",IF(C11="","选择主关键词",IF(F11="","补Title",IF(G11="","补H1",IF(I11="","补首屏回答",IF(M11="","补CTA位置","待内容审阅"))))))</x:f>
      </x:c>
    </x:row>
    <x:row r="12" ht="52" customHeight="1">
      <x:c r="A12" s="28" t="str"/>
      <x:c r="B12" s="34" t="str">
        <x:f>IF(A12="","",IF(COUNTIFS('站点结构规划'!$A$7:$A$36,A12)=0,"未登记页面ID",VLOOKUP(A12,'站点结构规划'!$A$7:$D$36,4,FALSE)))</x:f>
      </x:c>
      <x:c r="C12" s="28" t="str"/>
      <x:c r="D12" s="34" t="str">
        <x:f>IF(C12="","",IF(COUNTIFS('关键词规划'!$A$7:$A$46,C12)=0,"未登记关键词ID",VLOOKUP(C12,'关键词规划'!$A$7:$B$46,2,FALSE)))</x:f>
      </x:c>
      <x:c r="E12" s="28" t="str"/>
      <x:c r="F12" s="28" t="str"/>
      <x:c r="G12" s="28" t="str"/>
      <x:c r="H12" s="28" t="str"/>
      <x:c r="I12" s="28" t="str"/>
      <x:c r="J12" s="28" t="str"/>
      <x:c r="K12" s="28" t="str"/>
      <x:c r="L12" s="28" t="str"/>
      <x:c r="M12" s="28" t="str"/>
      <x:c r="N12" s="28" t="str">
        <x:v>未开始</x:v>
      </x:c>
      <x:c r="O12" s="29" t="str">
        <x:f>IF(C12="","",IF(COUNTIFS($C$7:$C$36,C12)&gt;1,"同一词ID多页，复核意图","无相同ID重复"))</x:f>
      </x:c>
      <x:c r="P12" s="29" t="str">
        <x:f>IF(A12="","",IF(C12="","选择主关键词",IF(F12="","补Title",IF(G12="","补H1",IF(I12="","补首屏回答",IF(M12="","补CTA位置","待内容审阅"))))))</x:f>
      </x:c>
    </x:row>
    <x:row r="13" ht="52" customHeight="1">
      <x:c r="A13" s="28" t="str"/>
      <x:c r="B13" s="34" t="str">
        <x:f>IF(A13="","",IF(COUNTIFS('站点结构规划'!$A$7:$A$36,A13)=0,"未登记页面ID",VLOOKUP(A13,'站点结构规划'!$A$7:$D$36,4,FALSE)))</x:f>
      </x:c>
      <x:c r="C13" s="28" t="str"/>
      <x:c r="D13" s="34" t="str">
        <x:f>IF(C13="","",IF(COUNTIFS('关键词规划'!$A$7:$A$46,C13)=0,"未登记关键词ID",VLOOKUP(C13,'关键词规划'!$A$7:$B$46,2,FALSE)))</x:f>
      </x:c>
      <x:c r="E13" s="28" t="str"/>
      <x:c r="F13" s="28" t="str"/>
      <x:c r="G13" s="28" t="str"/>
      <x:c r="H13" s="28" t="str"/>
      <x:c r="I13" s="28" t="str"/>
      <x:c r="J13" s="28" t="str"/>
      <x:c r="K13" s="28" t="str"/>
      <x:c r="L13" s="28" t="str"/>
      <x:c r="M13" s="28" t="str"/>
      <x:c r="N13" s="28" t="str">
        <x:v>未开始</x:v>
      </x:c>
      <x:c r="O13" s="29" t="str">
        <x:f>IF(C13="","",IF(COUNTIFS($C$7:$C$36,C13)&gt;1,"同一词ID多页，复核意图","无相同ID重复"))</x:f>
      </x:c>
      <x:c r="P13" s="29" t="str">
        <x:f>IF(A13="","",IF(C13="","选择主关键词",IF(F13="","补Title",IF(G13="","补H1",IF(I13="","补首屏回答",IF(M13="","补CTA位置","待内容审阅"))))))</x:f>
      </x:c>
    </x:row>
    <x:row r="14" ht="52" customHeight="1">
      <x:c r="A14" s="28" t="str"/>
      <x:c r="B14" s="34" t="str">
        <x:f>IF(A14="","",IF(COUNTIFS('站点结构规划'!$A$7:$A$36,A14)=0,"未登记页面ID",VLOOKUP(A14,'站点结构规划'!$A$7:$D$36,4,FALSE)))</x:f>
      </x:c>
      <x:c r="C14" s="28" t="str"/>
      <x:c r="D14" s="34" t="str">
        <x:f>IF(C14="","",IF(COUNTIFS('关键词规划'!$A$7:$A$46,C14)=0,"未登记关键词ID",VLOOKUP(C14,'关键词规划'!$A$7:$B$46,2,FALSE)))</x:f>
      </x:c>
      <x:c r="E14" s="28" t="str"/>
      <x:c r="F14" s="28" t="str"/>
      <x:c r="G14" s="28" t="str"/>
      <x:c r="H14" s="28" t="str"/>
      <x:c r="I14" s="28" t="str"/>
      <x:c r="J14" s="28" t="str"/>
      <x:c r="K14" s="28" t="str"/>
      <x:c r="L14" s="28" t="str"/>
      <x:c r="M14" s="28" t="str"/>
      <x:c r="N14" s="28" t="str">
        <x:v>未开始</x:v>
      </x:c>
      <x:c r="O14" s="29" t="str">
        <x:f>IF(C14="","",IF(COUNTIFS($C$7:$C$36,C14)&gt;1,"同一词ID多页，复核意图","无相同ID重复"))</x:f>
      </x:c>
      <x:c r="P14" s="29" t="str">
        <x:f>IF(A14="","",IF(C14="","选择主关键词",IF(F14="","补Title",IF(G14="","补H1",IF(I14="","补首屏回答",IF(M14="","补CTA位置","待内容审阅"))))))</x:f>
      </x:c>
    </x:row>
    <x:row r="15" ht="52" customHeight="1">
      <x:c r="A15" s="28" t="str"/>
      <x:c r="B15" s="34" t="str">
        <x:f>IF(A15="","",IF(COUNTIFS('站点结构规划'!$A$7:$A$36,A15)=0,"未登记页面ID",VLOOKUP(A15,'站点结构规划'!$A$7:$D$36,4,FALSE)))</x:f>
      </x:c>
      <x:c r="C15" s="28" t="str"/>
      <x:c r="D15" s="34" t="str">
        <x:f>IF(C15="","",IF(COUNTIFS('关键词规划'!$A$7:$A$46,C15)=0,"未登记关键词ID",VLOOKUP(C15,'关键词规划'!$A$7:$B$46,2,FALSE)))</x:f>
      </x:c>
      <x:c r="E15" s="28" t="str"/>
      <x:c r="F15" s="28" t="str"/>
      <x:c r="G15" s="28" t="str"/>
      <x:c r="H15" s="28" t="str"/>
      <x:c r="I15" s="28" t="str"/>
      <x:c r="J15" s="28" t="str"/>
      <x:c r="K15" s="28" t="str"/>
      <x:c r="L15" s="28" t="str"/>
      <x:c r="M15" s="28" t="str"/>
      <x:c r="N15" s="28" t="str">
        <x:v>未开始</x:v>
      </x:c>
      <x:c r="O15" s="29" t="str">
        <x:f>IF(C15="","",IF(COUNTIFS($C$7:$C$36,C15)&gt;1,"同一词ID多页，复核意图","无相同ID重复"))</x:f>
      </x:c>
      <x:c r="P15" s="29" t="str">
        <x:f>IF(A15="","",IF(C15="","选择主关键词",IF(F15="","补Title",IF(G15="","补H1",IF(I15="","补首屏回答",IF(M15="","补CTA位置","待内容审阅"))))))</x:f>
      </x:c>
    </x:row>
    <x:row r="16" ht="52" customHeight="1">
      <x:c r="A16" s="28" t="str"/>
      <x:c r="B16" s="34" t="str">
        <x:f>IF(A16="","",IF(COUNTIFS('站点结构规划'!$A$7:$A$36,A16)=0,"未登记页面ID",VLOOKUP(A16,'站点结构规划'!$A$7:$D$36,4,FALSE)))</x:f>
      </x:c>
      <x:c r="C16" s="28" t="str"/>
      <x:c r="D16" s="34" t="str">
        <x:f>IF(C16="","",IF(COUNTIFS('关键词规划'!$A$7:$A$46,C16)=0,"未登记关键词ID",VLOOKUP(C16,'关键词规划'!$A$7:$B$46,2,FALSE)))</x:f>
      </x:c>
      <x:c r="E16" s="28" t="str"/>
      <x:c r="F16" s="28" t="str"/>
      <x:c r="G16" s="28" t="str"/>
      <x:c r="H16" s="28" t="str"/>
      <x:c r="I16" s="28" t="str"/>
      <x:c r="J16" s="28" t="str"/>
      <x:c r="K16" s="28" t="str"/>
      <x:c r="L16" s="28" t="str"/>
      <x:c r="M16" s="28" t="str"/>
      <x:c r="N16" s="28" t="str">
        <x:v>未开始</x:v>
      </x:c>
      <x:c r="O16" s="29" t="str">
        <x:f>IF(C16="","",IF(COUNTIFS($C$7:$C$36,C16)&gt;1,"同一词ID多页，复核意图","无相同ID重复"))</x:f>
      </x:c>
      <x:c r="P16" s="29" t="str">
        <x:f>IF(A16="","",IF(C16="","选择主关键词",IF(F16="","补Title",IF(G16="","补H1",IF(I16="","补首屏回答",IF(M16="","补CTA位置","待内容审阅"))))))</x:f>
      </x:c>
    </x:row>
    <x:row r="17" ht="52" customHeight="1">
      <x:c r="A17" s="28" t="str"/>
      <x:c r="B17" s="34" t="str">
        <x:f>IF(A17="","",IF(COUNTIFS('站点结构规划'!$A$7:$A$36,A17)=0,"未登记页面ID",VLOOKUP(A17,'站点结构规划'!$A$7:$D$36,4,FALSE)))</x:f>
      </x:c>
      <x:c r="C17" s="28" t="str"/>
      <x:c r="D17" s="34" t="str">
        <x:f>IF(C17="","",IF(COUNTIFS('关键词规划'!$A$7:$A$46,C17)=0,"未登记关键词ID",VLOOKUP(C17,'关键词规划'!$A$7:$B$46,2,FALSE)))</x:f>
      </x:c>
      <x:c r="E17" s="28" t="str"/>
      <x:c r="F17" s="28" t="str"/>
      <x:c r="G17" s="28" t="str"/>
      <x:c r="H17" s="28" t="str"/>
      <x:c r="I17" s="28" t="str"/>
      <x:c r="J17" s="28" t="str"/>
      <x:c r="K17" s="28" t="str"/>
      <x:c r="L17" s="28" t="str"/>
      <x:c r="M17" s="28" t="str"/>
      <x:c r="N17" s="28" t="str">
        <x:v>未开始</x:v>
      </x:c>
      <x:c r="O17" s="29" t="str">
        <x:f>IF(C17="","",IF(COUNTIFS($C$7:$C$36,C17)&gt;1,"同一词ID多页，复核意图","无相同ID重复"))</x:f>
      </x:c>
      <x:c r="P17" s="29" t="str">
        <x:f>IF(A17="","",IF(C17="","选择主关键词",IF(F17="","补Title",IF(G17="","补H1",IF(I17="","补首屏回答",IF(M17="","补CTA位置","待内容审阅"))))))</x:f>
      </x:c>
    </x:row>
    <x:row r="18" ht="52" customHeight="1">
      <x:c r="A18" s="28" t="str"/>
      <x:c r="B18" s="34" t="str">
        <x:f>IF(A18="","",IF(COUNTIFS('站点结构规划'!$A$7:$A$36,A18)=0,"未登记页面ID",VLOOKUP(A18,'站点结构规划'!$A$7:$D$36,4,FALSE)))</x:f>
      </x:c>
      <x:c r="C18" s="28" t="str"/>
      <x:c r="D18" s="34" t="str">
        <x:f>IF(C18="","",IF(COUNTIFS('关键词规划'!$A$7:$A$46,C18)=0,"未登记关键词ID",VLOOKUP(C18,'关键词规划'!$A$7:$B$46,2,FALSE)))</x:f>
      </x:c>
      <x:c r="E18" s="28" t="str"/>
      <x:c r="F18" s="28" t="str"/>
      <x:c r="G18" s="28" t="str"/>
      <x:c r="H18" s="28" t="str"/>
      <x:c r="I18" s="28" t="str"/>
      <x:c r="J18" s="28" t="str"/>
      <x:c r="K18" s="28" t="str"/>
      <x:c r="L18" s="28" t="str"/>
      <x:c r="M18" s="28" t="str"/>
      <x:c r="N18" s="28" t="str">
        <x:v>未开始</x:v>
      </x:c>
      <x:c r="O18" s="29" t="str">
        <x:f>IF(C18="","",IF(COUNTIFS($C$7:$C$36,C18)&gt;1,"同一词ID多页，复核意图","无相同ID重复"))</x:f>
      </x:c>
      <x:c r="P18" s="29" t="str">
        <x:f>IF(A18="","",IF(C18="","选择主关键词",IF(F18="","补Title",IF(G18="","补H1",IF(I18="","补首屏回答",IF(M18="","补CTA位置","待内容审阅"))))))</x:f>
      </x:c>
    </x:row>
    <x:row r="19" ht="52" customHeight="1">
      <x:c r="A19" s="28" t="str"/>
      <x:c r="B19" s="34" t="str">
        <x:f>IF(A19="","",IF(COUNTIFS('站点结构规划'!$A$7:$A$36,A19)=0,"未登记页面ID",VLOOKUP(A19,'站点结构规划'!$A$7:$D$36,4,FALSE)))</x:f>
      </x:c>
      <x:c r="C19" s="28" t="str"/>
      <x:c r="D19" s="34" t="str">
        <x:f>IF(C19="","",IF(COUNTIFS('关键词规划'!$A$7:$A$46,C19)=0,"未登记关键词ID",VLOOKUP(C19,'关键词规划'!$A$7:$B$46,2,FALSE)))</x:f>
      </x:c>
      <x:c r="E19" s="28" t="str"/>
      <x:c r="F19" s="28" t="str"/>
      <x:c r="G19" s="28" t="str"/>
      <x:c r="H19" s="28" t="str"/>
      <x:c r="I19" s="28" t="str"/>
      <x:c r="J19" s="28" t="str"/>
      <x:c r="K19" s="28" t="str"/>
      <x:c r="L19" s="28" t="str"/>
      <x:c r="M19" s="28" t="str"/>
      <x:c r="N19" s="28" t="str">
        <x:v>未开始</x:v>
      </x:c>
      <x:c r="O19" s="29" t="str">
        <x:f>IF(C19="","",IF(COUNTIFS($C$7:$C$36,C19)&gt;1,"同一词ID多页，复核意图","无相同ID重复"))</x:f>
      </x:c>
      <x:c r="P19" s="29" t="str">
        <x:f>IF(A19="","",IF(C19="","选择主关键词",IF(F19="","补Title",IF(G19="","补H1",IF(I19="","补首屏回答",IF(M19="","补CTA位置","待内容审阅"))))))</x:f>
      </x:c>
    </x:row>
    <x:row r="20" ht="52" customHeight="1">
      <x:c r="A20" s="28" t="str"/>
      <x:c r="B20" s="34" t="str">
        <x:f>IF(A20="","",IF(COUNTIFS('站点结构规划'!$A$7:$A$36,A20)=0,"未登记页面ID",VLOOKUP(A20,'站点结构规划'!$A$7:$D$36,4,FALSE)))</x:f>
      </x:c>
      <x:c r="C20" s="28" t="str"/>
      <x:c r="D20" s="34" t="str">
        <x:f>IF(C20="","",IF(COUNTIFS('关键词规划'!$A$7:$A$46,C20)=0,"未登记关键词ID",VLOOKUP(C20,'关键词规划'!$A$7:$B$46,2,FALSE)))</x:f>
      </x:c>
      <x:c r="E20" s="28" t="str"/>
      <x:c r="F20" s="28" t="str"/>
      <x:c r="G20" s="28" t="str"/>
      <x:c r="H20" s="28" t="str"/>
      <x:c r="I20" s="28" t="str"/>
      <x:c r="J20" s="28" t="str"/>
      <x:c r="K20" s="28" t="str"/>
      <x:c r="L20" s="28" t="str"/>
      <x:c r="M20" s="28" t="str"/>
      <x:c r="N20" s="28" t="str">
        <x:v>未开始</x:v>
      </x:c>
      <x:c r="O20" s="29" t="str">
        <x:f>IF(C20="","",IF(COUNTIFS($C$7:$C$36,C20)&gt;1,"同一词ID多页，复核意图","无相同ID重复"))</x:f>
      </x:c>
      <x:c r="P20" s="29" t="str">
        <x:f>IF(A20="","",IF(C20="","选择主关键词",IF(F20="","补Title",IF(G20="","补H1",IF(I20="","补首屏回答",IF(M20="","补CTA位置","待内容审阅"))))))</x:f>
      </x:c>
    </x:row>
    <x:row r="21" ht="52" customHeight="1">
      <x:c r="A21" s="28" t="str"/>
      <x:c r="B21" s="34" t="str">
        <x:f>IF(A21="","",IF(COUNTIFS('站点结构规划'!$A$7:$A$36,A21)=0,"未登记页面ID",VLOOKUP(A21,'站点结构规划'!$A$7:$D$36,4,FALSE)))</x:f>
      </x:c>
      <x:c r="C21" s="28" t="str"/>
      <x:c r="D21" s="34" t="str">
        <x:f>IF(C21="","",IF(COUNTIFS('关键词规划'!$A$7:$A$46,C21)=0,"未登记关键词ID",VLOOKUP(C21,'关键词规划'!$A$7:$B$46,2,FALSE)))</x:f>
      </x:c>
      <x:c r="E21" s="28" t="str"/>
      <x:c r="F21" s="28" t="str"/>
      <x:c r="G21" s="28" t="str"/>
      <x:c r="H21" s="28" t="str"/>
      <x:c r="I21" s="28" t="str"/>
      <x:c r="J21" s="28" t="str"/>
      <x:c r="K21" s="28" t="str"/>
      <x:c r="L21" s="28" t="str"/>
      <x:c r="M21" s="28" t="str"/>
      <x:c r="N21" s="28" t="str">
        <x:v>未开始</x:v>
      </x:c>
      <x:c r="O21" s="29" t="str">
        <x:f>IF(C21="","",IF(COUNTIFS($C$7:$C$36,C21)&gt;1,"同一词ID多页，复核意图","无相同ID重复"))</x:f>
      </x:c>
      <x:c r="P21" s="29" t="str">
        <x:f>IF(A21="","",IF(C21="","选择主关键词",IF(F21="","补Title",IF(G21="","补H1",IF(I21="","补首屏回答",IF(M21="","补CTA位置","待内容审阅"))))))</x:f>
      </x:c>
    </x:row>
    <x:row r="22" ht="52" customHeight="1">
      <x:c r="A22" s="28" t="str"/>
      <x:c r="B22" s="34" t="str">
        <x:f>IF(A22="","",IF(COUNTIFS('站点结构规划'!$A$7:$A$36,A22)=0,"未登记页面ID",VLOOKUP(A22,'站点结构规划'!$A$7:$D$36,4,FALSE)))</x:f>
      </x:c>
      <x:c r="C22" s="28" t="str"/>
      <x:c r="D22" s="34" t="str">
        <x:f>IF(C22="","",IF(COUNTIFS('关键词规划'!$A$7:$A$46,C22)=0,"未登记关键词ID",VLOOKUP(C22,'关键词规划'!$A$7:$B$46,2,FALSE)))</x:f>
      </x:c>
      <x:c r="E22" s="28" t="str"/>
      <x:c r="F22" s="28" t="str"/>
      <x:c r="G22" s="28" t="str"/>
      <x:c r="H22" s="28" t="str"/>
      <x:c r="I22" s="28" t="str"/>
      <x:c r="J22" s="28" t="str"/>
      <x:c r="K22" s="28" t="str"/>
      <x:c r="L22" s="28" t="str"/>
      <x:c r="M22" s="28" t="str"/>
      <x:c r="N22" s="28" t="str">
        <x:v>未开始</x:v>
      </x:c>
      <x:c r="O22" s="29" t="str">
        <x:f>IF(C22="","",IF(COUNTIFS($C$7:$C$36,C22)&gt;1,"同一词ID多页，复核意图","无相同ID重复"))</x:f>
      </x:c>
      <x:c r="P22" s="29" t="str">
        <x:f>IF(A22="","",IF(C22="","选择主关键词",IF(F22="","补Title",IF(G22="","补H1",IF(I22="","补首屏回答",IF(M22="","补CTA位置","待内容审阅"))))))</x:f>
      </x:c>
    </x:row>
    <x:row r="23" ht="52" customHeight="1">
      <x:c r="A23" s="28" t="str"/>
      <x:c r="B23" s="34" t="str">
        <x:f>IF(A23="","",IF(COUNTIFS('站点结构规划'!$A$7:$A$36,A23)=0,"未登记页面ID",VLOOKUP(A23,'站点结构规划'!$A$7:$D$36,4,FALSE)))</x:f>
      </x:c>
      <x:c r="C23" s="28" t="str"/>
      <x:c r="D23" s="34" t="str">
        <x:f>IF(C23="","",IF(COUNTIFS('关键词规划'!$A$7:$A$46,C23)=0,"未登记关键词ID",VLOOKUP(C23,'关键词规划'!$A$7:$B$46,2,FALSE)))</x:f>
      </x:c>
      <x:c r="E23" s="28" t="str"/>
      <x:c r="F23" s="28" t="str"/>
      <x:c r="G23" s="28" t="str"/>
      <x:c r="H23" s="28" t="str"/>
      <x:c r="I23" s="28" t="str"/>
      <x:c r="J23" s="28" t="str"/>
      <x:c r="K23" s="28" t="str"/>
      <x:c r="L23" s="28" t="str"/>
      <x:c r="M23" s="28" t="str"/>
      <x:c r="N23" s="28" t="str">
        <x:v>未开始</x:v>
      </x:c>
      <x:c r="O23" s="29" t="str">
        <x:f>IF(C23="","",IF(COUNTIFS($C$7:$C$36,C23)&gt;1,"同一词ID多页，复核意图","无相同ID重复"))</x:f>
      </x:c>
      <x:c r="P23" s="29" t="str">
        <x:f>IF(A23="","",IF(C23="","选择主关键词",IF(F23="","补Title",IF(G23="","补H1",IF(I23="","补首屏回答",IF(M23="","补CTA位置","待内容审阅"))))))</x:f>
      </x:c>
    </x:row>
    <x:row r="24" ht="52" customHeight="1">
      <x:c r="A24" s="28" t="str"/>
      <x:c r="B24" s="34" t="str">
        <x:f>IF(A24="","",IF(COUNTIFS('站点结构规划'!$A$7:$A$36,A24)=0,"未登记页面ID",VLOOKUP(A24,'站点结构规划'!$A$7:$D$36,4,FALSE)))</x:f>
      </x:c>
      <x:c r="C24" s="28" t="str"/>
      <x:c r="D24" s="34" t="str">
        <x:f>IF(C24="","",IF(COUNTIFS('关键词规划'!$A$7:$A$46,C24)=0,"未登记关键词ID",VLOOKUP(C24,'关键词规划'!$A$7:$B$46,2,FALSE)))</x:f>
      </x:c>
      <x:c r="E24" s="28" t="str"/>
      <x:c r="F24" s="28" t="str"/>
      <x:c r="G24" s="28" t="str"/>
      <x:c r="H24" s="28" t="str"/>
      <x:c r="I24" s="28" t="str"/>
      <x:c r="J24" s="28" t="str"/>
      <x:c r="K24" s="28" t="str"/>
      <x:c r="L24" s="28" t="str"/>
      <x:c r="M24" s="28" t="str"/>
      <x:c r="N24" s="28" t="str">
        <x:v>未开始</x:v>
      </x:c>
      <x:c r="O24" s="29" t="str">
        <x:f>IF(C24="","",IF(COUNTIFS($C$7:$C$36,C24)&gt;1,"同一词ID多页，复核意图","无相同ID重复"))</x:f>
      </x:c>
      <x:c r="P24" s="29" t="str">
        <x:f>IF(A24="","",IF(C24="","选择主关键词",IF(F24="","补Title",IF(G24="","补H1",IF(I24="","补首屏回答",IF(M24="","补CTA位置","待内容审阅"))))))</x:f>
      </x:c>
    </x:row>
    <x:row r="25" ht="52" customHeight="1">
      <x:c r="A25" s="28" t="str"/>
      <x:c r="B25" s="34" t="str">
        <x:f>IF(A25="","",IF(COUNTIFS('站点结构规划'!$A$7:$A$36,A25)=0,"未登记页面ID",VLOOKUP(A25,'站点结构规划'!$A$7:$D$36,4,FALSE)))</x:f>
      </x:c>
      <x:c r="C25" s="28" t="str"/>
      <x:c r="D25" s="34" t="str">
        <x:f>IF(C25="","",IF(COUNTIFS('关键词规划'!$A$7:$A$46,C25)=0,"未登记关键词ID",VLOOKUP(C25,'关键词规划'!$A$7:$B$46,2,FALSE)))</x:f>
      </x:c>
      <x:c r="E25" s="28" t="str"/>
      <x:c r="F25" s="28" t="str"/>
      <x:c r="G25" s="28" t="str"/>
      <x:c r="H25" s="28" t="str"/>
      <x:c r="I25" s="28" t="str"/>
      <x:c r="J25" s="28" t="str"/>
      <x:c r="K25" s="28" t="str"/>
      <x:c r="L25" s="28" t="str"/>
      <x:c r="M25" s="28" t="str"/>
      <x:c r="N25" s="28" t="str">
        <x:v>未开始</x:v>
      </x:c>
      <x:c r="O25" s="29" t="str">
        <x:f>IF(C25="","",IF(COUNTIFS($C$7:$C$36,C25)&gt;1,"同一词ID多页，复核意图","无相同ID重复"))</x:f>
      </x:c>
      <x:c r="P25" s="29" t="str">
        <x:f>IF(A25="","",IF(C25="","选择主关键词",IF(F25="","补Title",IF(G25="","补H1",IF(I25="","补首屏回答",IF(M25="","补CTA位置","待内容审阅"))))))</x:f>
      </x:c>
    </x:row>
    <x:row r="26" ht="52" customHeight="1">
      <x:c r="A26" s="28" t="str"/>
      <x:c r="B26" s="34" t="str">
        <x:f>IF(A26="","",IF(COUNTIFS('站点结构规划'!$A$7:$A$36,A26)=0,"未登记页面ID",VLOOKUP(A26,'站点结构规划'!$A$7:$D$36,4,FALSE)))</x:f>
      </x:c>
      <x:c r="C26" s="28" t="str"/>
      <x:c r="D26" s="34" t="str">
        <x:f>IF(C26="","",IF(COUNTIFS('关键词规划'!$A$7:$A$46,C26)=0,"未登记关键词ID",VLOOKUP(C26,'关键词规划'!$A$7:$B$46,2,FALSE)))</x:f>
      </x:c>
      <x:c r="E26" s="28" t="str"/>
      <x:c r="F26" s="28" t="str"/>
      <x:c r="G26" s="28" t="str"/>
      <x:c r="H26" s="28" t="str"/>
      <x:c r="I26" s="28" t="str"/>
      <x:c r="J26" s="28" t="str"/>
      <x:c r="K26" s="28" t="str"/>
      <x:c r="L26" s="28" t="str"/>
      <x:c r="M26" s="28" t="str"/>
      <x:c r="N26" s="28" t="str">
        <x:v>未开始</x:v>
      </x:c>
      <x:c r="O26" s="29" t="str">
        <x:f>IF(C26="","",IF(COUNTIFS($C$7:$C$36,C26)&gt;1,"同一词ID多页，复核意图","无相同ID重复"))</x:f>
      </x:c>
      <x:c r="P26" s="29" t="str">
        <x:f>IF(A26="","",IF(C26="","选择主关键词",IF(F26="","补Title",IF(G26="","补H1",IF(I26="","补首屏回答",IF(M26="","补CTA位置","待内容审阅"))))))</x:f>
      </x:c>
    </x:row>
    <x:row r="27" ht="52" customHeight="1">
      <x:c r="A27" s="28" t="str"/>
      <x:c r="B27" s="34" t="str">
        <x:f>IF(A27="","",IF(COUNTIFS('站点结构规划'!$A$7:$A$36,A27)=0,"未登记页面ID",VLOOKUP(A27,'站点结构规划'!$A$7:$D$36,4,FALSE)))</x:f>
      </x:c>
      <x:c r="C27" s="28" t="str"/>
      <x:c r="D27" s="34" t="str">
        <x:f>IF(C27="","",IF(COUNTIFS('关键词规划'!$A$7:$A$46,C27)=0,"未登记关键词ID",VLOOKUP(C27,'关键词规划'!$A$7:$B$46,2,FALSE)))</x:f>
      </x:c>
      <x:c r="E27" s="28" t="str"/>
      <x:c r="F27" s="28" t="str"/>
      <x:c r="G27" s="28" t="str"/>
      <x:c r="H27" s="28" t="str"/>
      <x:c r="I27" s="28" t="str"/>
      <x:c r="J27" s="28" t="str"/>
      <x:c r="K27" s="28" t="str"/>
      <x:c r="L27" s="28" t="str"/>
      <x:c r="M27" s="28" t="str"/>
      <x:c r="N27" s="28" t="str">
        <x:v>未开始</x:v>
      </x:c>
      <x:c r="O27" s="29" t="str">
        <x:f>IF(C27="","",IF(COUNTIFS($C$7:$C$36,C27)&gt;1,"同一词ID多页，复核意图","无相同ID重复"))</x:f>
      </x:c>
      <x:c r="P27" s="29" t="str">
        <x:f>IF(A27="","",IF(C27="","选择主关键词",IF(F27="","补Title",IF(G27="","补H1",IF(I27="","补首屏回答",IF(M27="","补CTA位置","待内容审阅"))))))</x:f>
      </x:c>
    </x:row>
    <x:row r="28" ht="52" customHeight="1">
      <x:c r="A28" s="28" t="str"/>
      <x:c r="B28" s="34" t="str">
        <x:f>IF(A28="","",IF(COUNTIFS('站点结构规划'!$A$7:$A$36,A28)=0,"未登记页面ID",VLOOKUP(A28,'站点结构规划'!$A$7:$D$36,4,FALSE)))</x:f>
      </x:c>
      <x:c r="C28" s="28" t="str"/>
      <x:c r="D28" s="34" t="str">
        <x:f>IF(C28="","",IF(COUNTIFS('关键词规划'!$A$7:$A$46,C28)=0,"未登记关键词ID",VLOOKUP(C28,'关键词规划'!$A$7:$B$46,2,FALSE)))</x:f>
      </x:c>
      <x:c r="E28" s="28" t="str"/>
      <x:c r="F28" s="28" t="str"/>
      <x:c r="G28" s="28" t="str"/>
      <x:c r="H28" s="28" t="str"/>
      <x:c r="I28" s="28" t="str"/>
      <x:c r="J28" s="28" t="str"/>
      <x:c r="K28" s="28" t="str"/>
      <x:c r="L28" s="28" t="str"/>
      <x:c r="M28" s="28" t="str"/>
      <x:c r="N28" s="28" t="str">
        <x:v>未开始</x:v>
      </x:c>
      <x:c r="O28" s="29" t="str">
        <x:f>IF(C28="","",IF(COUNTIFS($C$7:$C$36,C28)&gt;1,"同一词ID多页，复核意图","无相同ID重复"))</x:f>
      </x:c>
      <x:c r="P28" s="29" t="str">
        <x:f>IF(A28="","",IF(C28="","选择主关键词",IF(F28="","补Title",IF(G28="","补H1",IF(I28="","补首屏回答",IF(M28="","补CTA位置","待内容审阅"))))))</x:f>
      </x:c>
    </x:row>
    <x:row r="29" ht="52" customHeight="1">
      <x:c r="A29" s="28" t="str"/>
      <x:c r="B29" s="34" t="str">
        <x:f>IF(A29="","",IF(COUNTIFS('站点结构规划'!$A$7:$A$36,A29)=0,"未登记页面ID",VLOOKUP(A29,'站点结构规划'!$A$7:$D$36,4,FALSE)))</x:f>
      </x:c>
      <x:c r="C29" s="28" t="str"/>
      <x:c r="D29" s="34" t="str">
        <x:f>IF(C29="","",IF(COUNTIFS('关键词规划'!$A$7:$A$46,C29)=0,"未登记关键词ID",VLOOKUP(C29,'关键词规划'!$A$7:$B$46,2,FALSE)))</x:f>
      </x:c>
      <x:c r="E29" s="28" t="str"/>
      <x:c r="F29" s="28" t="str"/>
      <x:c r="G29" s="28" t="str"/>
      <x:c r="H29" s="28" t="str"/>
      <x:c r="I29" s="28" t="str"/>
      <x:c r="J29" s="28" t="str"/>
      <x:c r="K29" s="28" t="str"/>
      <x:c r="L29" s="28" t="str"/>
      <x:c r="M29" s="28" t="str"/>
      <x:c r="N29" s="28" t="str">
        <x:v>未开始</x:v>
      </x:c>
      <x:c r="O29" s="29" t="str">
        <x:f>IF(C29="","",IF(COUNTIFS($C$7:$C$36,C29)&gt;1,"同一词ID多页，复核意图","无相同ID重复"))</x:f>
      </x:c>
      <x:c r="P29" s="29" t="str">
        <x:f>IF(A29="","",IF(C29="","选择主关键词",IF(F29="","补Title",IF(G29="","补H1",IF(I29="","补首屏回答",IF(M29="","补CTA位置","待内容审阅"))))))</x:f>
      </x:c>
    </x:row>
    <x:row r="30" ht="52" customHeight="1">
      <x:c r="A30" s="28" t="str"/>
      <x:c r="B30" s="34" t="str">
        <x:f>IF(A30="","",IF(COUNTIFS('站点结构规划'!$A$7:$A$36,A30)=0,"未登记页面ID",VLOOKUP(A30,'站点结构规划'!$A$7:$D$36,4,FALSE)))</x:f>
      </x:c>
      <x:c r="C30" s="28" t="str"/>
      <x:c r="D30" s="34" t="str">
        <x:f>IF(C30="","",IF(COUNTIFS('关键词规划'!$A$7:$A$46,C30)=0,"未登记关键词ID",VLOOKUP(C30,'关键词规划'!$A$7:$B$46,2,FALSE)))</x:f>
      </x:c>
      <x:c r="E30" s="28" t="str"/>
      <x:c r="F30" s="28" t="str"/>
      <x:c r="G30" s="28" t="str"/>
      <x:c r="H30" s="28" t="str"/>
      <x:c r="I30" s="28" t="str"/>
      <x:c r="J30" s="28" t="str"/>
      <x:c r="K30" s="28" t="str"/>
      <x:c r="L30" s="28" t="str"/>
      <x:c r="M30" s="28" t="str"/>
      <x:c r="N30" s="28" t="str">
        <x:v>未开始</x:v>
      </x:c>
      <x:c r="O30" s="29" t="str">
        <x:f>IF(C30="","",IF(COUNTIFS($C$7:$C$36,C30)&gt;1,"同一词ID多页，复核意图","无相同ID重复"))</x:f>
      </x:c>
      <x:c r="P30" s="29" t="str">
        <x:f>IF(A30="","",IF(C30="","选择主关键词",IF(F30="","补Title",IF(G30="","补H1",IF(I30="","补首屏回答",IF(M30="","补CTA位置","待内容审阅"))))))</x:f>
      </x:c>
    </x:row>
    <x:row r="31" ht="52" customHeight="1">
      <x:c r="A31" s="28" t="str"/>
      <x:c r="B31" s="34" t="str">
        <x:f>IF(A31="","",IF(COUNTIFS('站点结构规划'!$A$7:$A$36,A31)=0,"未登记页面ID",VLOOKUP(A31,'站点结构规划'!$A$7:$D$36,4,FALSE)))</x:f>
      </x:c>
      <x:c r="C31" s="28" t="str"/>
      <x:c r="D31" s="34" t="str">
        <x:f>IF(C31="","",IF(COUNTIFS('关键词规划'!$A$7:$A$46,C31)=0,"未登记关键词ID",VLOOKUP(C31,'关键词规划'!$A$7:$B$46,2,FALSE)))</x:f>
      </x:c>
      <x:c r="E31" s="28" t="str"/>
      <x:c r="F31" s="28" t="str"/>
      <x:c r="G31" s="28" t="str"/>
      <x:c r="H31" s="28" t="str"/>
      <x:c r="I31" s="28" t="str"/>
      <x:c r="J31" s="28" t="str"/>
      <x:c r="K31" s="28" t="str"/>
      <x:c r="L31" s="28" t="str"/>
      <x:c r="M31" s="28" t="str"/>
      <x:c r="N31" s="28" t="str">
        <x:v>未开始</x:v>
      </x:c>
      <x:c r="O31" s="29" t="str">
        <x:f>IF(C31="","",IF(COUNTIFS($C$7:$C$36,C31)&gt;1,"同一词ID多页，复核意图","无相同ID重复"))</x:f>
      </x:c>
      <x:c r="P31" s="29" t="str">
        <x:f>IF(A31="","",IF(C31="","选择主关键词",IF(F31="","补Title",IF(G31="","补H1",IF(I31="","补首屏回答",IF(M31="","补CTA位置","待内容审阅"))))))</x:f>
      </x:c>
    </x:row>
    <x:row r="32" ht="52" customHeight="1">
      <x:c r="A32" s="28" t="str"/>
      <x:c r="B32" s="34" t="str">
        <x:f>IF(A32="","",IF(COUNTIFS('站点结构规划'!$A$7:$A$36,A32)=0,"未登记页面ID",VLOOKUP(A32,'站点结构规划'!$A$7:$D$36,4,FALSE)))</x:f>
      </x:c>
      <x:c r="C32" s="28" t="str"/>
      <x:c r="D32" s="34" t="str">
        <x:f>IF(C32="","",IF(COUNTIFS('关键词规划'!$A$7:$A$46,C32)=0,"未登记关键词ID",VLOOKUP(C32,'关键词规划'!$A$7:$B$46,2,FALSE)))</x:f>
      </x:c>
      <x:c r="E32" s="28" t="str"/>
      <x:c r="F32" s="28" t="str"/>
      <x:c r="G32" s="28" t="str"/>
      <x:c r="H32" s="28" t="str"/>
      <x:c r="I32" s="28" t="str"/>
      <x:c r="J32" s="28" t="str"/>
      <x:c r="K32" s="28" t="str"/>
      <x:c r="L32" s="28" t="str"/>
      <x:c r="M32" s="28" t="str"/>
      <x:c r="N32" s="28" t="str">
        <x:v>未开始</x:v>
      </x:c>
      <x:c r="O32" s="29" t="str">
        <x:f>IF(C32="","",IF(COUNTIFS($C$7:$C$36,C32)&gt;1,"同一词ID多页，复核意图","无相同ID重复"))</x:f>
      </x:c>
      <x:c r="P32" s="29" t="str">
        <x:f>IF(A32="","",IF(C32="","选择主关键词",IF(F32="","补Title",IF(G32="","补H1",IF(I32="","补首屏回答",IF(M32="","补CTA位置","待内容审阅"))))))</x:f>
      </x:c>
    </x:row>
    <x:row r="33" ht="52" customHeight="1">
      <x:c r="A33" s="28" t="str"/>
      <x:c r="B33" s="34" t="str">
        <x:f>IF(A33="","",IF(COUNTIFS('站点结构规划'!$A$7:$A$36,A33)=0,"未登记页面ID",VLOOKUP(A33,'站点结构规划'!$A$7:$D$36,4,FALSE)))</x:f>
      </x:c>
      <x:c r="C33" s="28" t="str"/>
      <x:c r="D33" s="34" t="str">
        <x:f>IF(C33="","",IF(COUNTIFS('关键词规划'!$A$7:$A$46,C33)=0,"未登记关键词ID",VLOOKUP(C33,'关键词规划'!$A$7:$B$46,2,FALSE)))</x:f>
      </x:c>
      <x:c r="E33" s="28" t="str"/>
      <x:c r="F33" s="28" t="str"/>
      <x:c r="G33" s="28" t="str"/>
      <x:c r="H33" s="28" t="str"/>
      <x:c r="I33" s="28" t="str"/>
      <x:c r="J33" s="28" t="str"/>
      <x:c r="K33" s="28" t="str"/>
      <x:c r="L33" s="28" t="str"/>
      <x:c r="M33" s="28" t="str"/>
      <x:c r="N33" s="28" t="str">
        <x:v>未开始</x:v>
      </x:c>
      <x:c r="O33" s="29" t="str">
        <x:f>IF(C33="","",IF(COUNTIFS($C$7:$C$36,C33)&gt;1,"同一词ID多页，复核意图","无相同ID重复"))</x:f>
      </x:c>
      <x:c r="P33" s="29" t="str">
        <x:f>IF(A33="","",IF(C33="","选择主关键词",IF(F33="","补Title",IF(G33="","补H1",IF(I33="","补首屏回答",IF(M33="","补CTA位置","待内容审阅"))))))</x:f>
      </x:c>
    </x:row>
    <x:row r="34" ht="52" customHeight="1">
      <x:c r="A34" s="28" t="str"/>
      <x:c r="B34" s="34" t="str">
        <x:f>IF(A34="","",IF(COUNTIFS('站点结构规划'!$A$7:$A$36,A34)=0,"未登记页面ID",VLOOKUP(A34,'站点结构规划'!$A$7:$D$36,4,FALSE)))</x:f>
      </x:c>
      <x:c r="C34" s="28" t="str"/>
      <x:c r="D34" s="34" t="str">
        <x:f>IF(C34="","",IF(COUNTIFS('关键词规划'!$A$7:$A$46,C34)=0,"未登记关键词ID",VLOOKUP(C34,'关键词规划'!$A$7:$B$46,2,FALSE)))</x:f>
      </x:c>
      <x:c r="E34" s="28" t="str"/>
      <x:c r="F34" s="28" t="str"/>
      <x:c r="G34" s="28" t="str"/>
      <x:c r="H34" s="28" t="str"/>
      <x:c r="I34" s="28" t="str"/>
      <x:c r="J34" s="28" t="str"/>
      <x:c r="K34" s="28" t="str"/>
      <x:c r="L34" s="28" t="str"/>
      <x:c r="M34" s="28" t="str"/>
      <x:c r="N34" s="28" t="str">
        <x:v>未开始</x:v>
      </x:c>
      <x:c r="O34" s="29" t="str">
        <x:f>IF(C34="","",IF(COUNTIFS($C$7:$C$36,C34)&gt;1,"同一词ID多页，复核意图","无相同ID重复"))</x:f>
      </x:c>
      <x:c r="P34" s="29" t="str">
        <x:f>IF(A34="","",IF(C34="","选择主关键词",IF(F34="","补Title",IF(G34="","补H1",IF(I34="","补首屏回答",IF(M34="","补CTA位置","待内容审阅"))))))</x:f>
      </x:c>
    </x:row>
    <x:row r="35" ht="52" customHeight="1">
      <x:c r="A35" s="28" t="str"/>
      <x:c r="B35" s="34" t="str">
        <x:f>IF(A35="","",IF(COUNTIFS('站点结构规划'!$A$7:$A$36,A35)=0,"未登记页面ID",VLOOKUP(A35,'站点结构规划'!$A$7:$D$36,4,FALSE)))</x:f>
      </x:c>
      <x:c r="C35" s="28" t="str"/>
      <x:c r="D35" s="34" t="str">
        <x:f>IF(C35="","",IF(COUNTIFS('关键词规划'!$A$7:$A$46,C35)=0,"未登记关键词ID",VLOOKUP(C35,'关键词规划'!$A$7:$B$46,2,FALSE)))</x:f>
      </x:c>
      <x:c r="E35" s="28" t="str"/>
      <x:c r="F35" s="28" t="str"/>
      <x:c r="G35" s="28" t="str"/>
      <x:c r="H35" s="28" t="str"/>
      <x:c r="I35" s="28" t="str"/>
      <x:c r="J35" s="28" t="str"/>
      <x:c r="K35" s="28" t="str"/>
      <x:c r="L35" s="28" t="str"/>
      <x:c r="M35" s="28" t="str"/>
      <x:c r="N35" s="28" t="str">
        <x:v>未开始</x:v>
      </x:c>
      <x:c r="O35" s="29" t="str">
        <x:f>IF(C35="","",IF(COUNTIFS($C$7:$C$36,C35)&gt;1,"同一词ID多页，复核意图","无相同ID重复"))</x:f>
      </x:c>
      <x:c r="P35" s="29" t="str">
        <x:f>IF(A35="","",IF(C35="","选择主关键词",IF(F35="","补Title",IF(G35="","补H1",IF(I35="","补首屏回答",IF(M35="","补CTA位置","待内容审阅"))))))</x:f>
      </x:c>
    </x:row>
    <x:row r="36" ht="52" customHeight="1">
      <x:c r="A36" s="28" t="str"/>
      <x:c r="B36" s="34" t="str">
        <x:f>IF(A36="","",IF(COUNTIFS('站点结构规划'!$A$7:$A$36,A36)=0,"未登记页面ID",VLOOKUP(A36,'站点结构规划'!$A$7:$D$36,4,FALSE)))</x:f>
      </x:c>
      <x:c r="C36" s="28" t="str"/>
      <x:c r="D36" s="34" t="str">
        <x:f>IF(C36="","",IF(COUNTIFS('关键词规划'!$A$7:$A$46,C36)=0,"未登记关键词ID",VLOOKUP(C36,'关键词规划'!$A$7:$B$46,2,FALSE)))</x:f>
      </x:c>
      <x:c r="E36" s="28" t="str"/>
      <x:c r="F36" s="28" t="str"/>
      <x:c r="G36" s="28" t="str"/>
      <x:c r="H36" s="28" t="str"/>
      <x:c r="I36" s="28" t="str"/>
      <x:c r="J36" s="28" t="str"/>
      <x:c r="K36" s="28" t="str"/>
      <x:c r="L36" s="28" t="str"/>
      <x:c r="M36" s="28" t="str"/>
      <x:c r="N36" s="28" t="str">
        <x:v>未开始</x:v>
      </x:c>
      <x:c r="O36" s="29" t="str">
        <x:f>IF(C36="","",IF(COUNTIFS($C$7:$C$36,C36)&gt;1,"同一词ID多页，复核意图","无相同ID重复"))</x:f>
      </x:c>
      <x:c r="P36" s="29" t="str">
        <x:f>IF(A36="","",IF(C36="","选择主关键词",IF(F36="","补Title",IF(G36="","补H1",IF(I36="","补首屏回答",IF(M36="","补CTA位置","待内容审阅"))))))</x:f>
      </x:c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6" customHeight="1">
      <x:c r="A39" s="30" t="str">
        <x:v>方法示例（7条，仅说明规划方法，不计入项目进度）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38" customHeight="1">
      <x:c r="A40" s="25" t="str">
        <x:v>页面ID</x:v>
      </x:c>
      <x:c r="B40" s="25" t="str">
        <x:v>页面名称（关联）</x:v>
      </x:c>
      <x:c r="C40" s="25" t="str">
        <x:v>主关键词ID</x:v>
      </x:c>
      <x:c r="D40" s="25" t="str">
        <x:v>主关键词（关联）</x:v>
      </x:c>
      <x:c r="E40" s="25" t="str">
        <x:v>支持词 / 同意图变体</x:v>
      </x:c>
      <x:c r="F40" s="25" t="str">
        <x:v>Title草案</x:v>
      </x:c>
      <x:c r="G40" s="25" t="str">
        <x:v>H1草案</x:v>
      </x:c>
      <x:c r="H40" s="25" t="str">
        <x:v>Description草案</x:v>
      </x:c>
      <x:c r="I40" s="25" t="str">
        <x:v>首屏要回答的问题</x:v>
      </x:c>
      <x:c r="J40" s="25" t="str">
        <x:v>H2 / 正文模块规划</x:v>
      </x:c>
      <x:c r="K40" s="25" t="str">
        <x:v>图片 / 参数 / 证据</x:v>
      </x:c>
      <x:c r="L40" s="25" t="str">
        <x:v>相关内链来源与目标</x:v>
      </x:c>
      <x:c r="M40" s="25" t="str">
        <x:v>CTA及出现位置</x:v>
      </x:c>
      <x:c r="N40" s="25" t="str">
        <x:v>检查状态</x:v>
      </x:c>
      <x:c r="O40" s="25" t="str">
        <x:v>分配检查</x:v>
      </x:c>
      <x:c r="P40" s="25" t="str">
        <x:v>记录提示</x:v>
      </x:c>
    </x:row>
    <x:row r="41" ht="68" customHeight="1">
      <x:c r="A41" s="11" t="str">
        <x:v>EX-P01</x:v>
      </x:c>
      <x:c r="B41" s="11" t="str">
        <x:v>首页</x:v>
      </x:c>
      <x:c r="C41" s="11" t="str">
        <x:v>EX-K01</x:v>
      </x:c>
      <x:c r="D41" s="11" t="str">
        <x:v>LED flood lights</x:v>
      </x:c>
      <x:c r="E41" s="11" t="str">
        <x:v>按实际搜索结果补同意图变体</x:v>
      </x:c>
      <x:c r="F41" s="11" t="str">
        <x:v>Industrial Lighting Products and Applications</x:v>
      </x:c>
      <x:c r="G41" s="11" t="str">
        <x:v>Industrial Lighting Products</x:v>
      </x:c>
      <x:c r="H41" s="11" t="str">
        <x:v>用一到两句说明该页回答什么、适合谁以及下一步，不填效果保证。</x:v>
      </x:c>
      <x:c r="I41" s="11" t="str">
        <x:v>我们提供哪类产品，如何继续选择</x:v>
      </x:c>
      <x:c r="J41" s="11" t="str">
        <x:v>围绕页面任务列出内容模块，不按固定密度重复关键词。</x:v>
      </x:c>
      <x:c r="K41" s="11" t="str">
        <x:v>填写真实参数、图像、文件与业务证据</x:v>
      </x:c>
      <x:c r="L41" s="11" t="str">
        <x:v>主导航；链向相关产品、指南与询价页</x:v>
      </x:c>
      <x:c r="M41" s="11" t="str">
        <x:v>进入品类或应用；在主要信息后提供入口</x:v>
      </x:c>
      <x:c r="N41" s="11" t="str">
        <x:v>方法示例</x:v>
      </x:c>
      <x:c r="O41" s="11" t="str">
        <x:v>示例</x:v>
      </x:c>
      <x:c r="P41" s="11" t="str">
        <x:v>示例</x:v>
      </x:c>
    </x:row>
    <x:row r="42" ht="68" customHeight="1">
      <x:c r="A42" s="31" t="str">
        <x:v>EX-P02</x:v>
      </x:c>
      <x:c r="B42" s="31" t="str">
        <x:v>泛光灯品类</x:v>
      </x:c>
      <x:c r="C42" s="31" t="str">
        <x:v>EX-K01</x:v>
      </x:c>
      <x:c r="D42" s="31" t="str">
        <x:v>LED flood lights</x:v>
      </x:c>
      <x:c r="E42" s="31" t="str">
        <x:v>outdoor LED flood lights</x:v>
      </x:c>
      <x:c r="F42" s="31" t="str">
        <x:v>LED Flood Lights | Specifications and Applications</x:v>
      </x:c>
      <x:c r="G42" s="31" t="str">
        <x:v>LED Flood Lights</x:v>
      </x:c>
      <x:c r="H42" s="31" t="str">
        <x:v>用一到两句说明该页回答什么、适合谁以及下一步，不填效果保证。</x:v>
      </x:c>
      <x:c r="I42" s="31" t="str">
        <x:v>有哪些可选功率和配光</x:v>
      </x:c>
      <x:c r="J42" s="31" t="str">
        <x:v>围绕页面任务列出内容模块，不按固定密度重复关键词。</x:v>
      </x:c>
      <x:c r="K42" s="31" t="str">
        <x:v>填写真实参数、图像、文件与业务证据</x:v>
      </x:c>
      <x:c r="L42" s="31" t="str">
        <x:v>产品导航；链向相关产品、指南与询价页</x:v>
      </x:c>
      <x:c r="M42" s="31" t="str">
        <x:v>查看具体型号；在主要信息后提供入口</x:v>
      </x:c>
      <x:c r="N42" s="31" t="str">
        <x:v>方法示例</x:v>
      </x:c>
      <x:c r="O42" s="31" t="str">
        <x:v>示例</x:v>
      </x:c>
      <x:c r="P42" s="31" t="str">
        <x:v>示例</x:v>
      </x:c>
    </x:row>
    <x:row r="43" ht="68" customHeight="1">
      <x:c r="A43" s="11" t="str">
        <x:v>EX-P03</x:v>
      </x:c>
      <x:c r="B43" s="11" t="str">
        <x:v>200W泛光灯</x:v>
      </x:c>
      <x:c r="C43" s="11" t="str">
        <x:v>EX-K03</x:v>
      </x:c>
      <x:c r="D43" s="11" t="str">
        <x:v>200w LED flood light specifications</x:v>
      </x:c>
      <x:c r="E43" s="11" t="str">
        <x:v>按实际搜索结果补同意图变体</x:v>
      </x:c>
      <x:c r="F43" s="11" t="str">
        <x:v>200W LED Flood Light | Product Specifications</x:v>
      </x:c>
      <x:c r="G43" s="11" t="str">
        <x:v>200W LED Flood Light</x:v>
      </x:c>
      <x:c r="H43" s="11" t="str">
        <x:v>用一到两句说明该页回答什么、适合谁以及下一步，不填效果保证。</x:v>
      </x:c>
      <x:c r="I43" s="11" t="str">
        <x:v>具体规格是否满足使用条件</x:v>
      </x:c>
      <x:c r="J43" s="11" t="str">
        <x:v>规格、用途、安装条件、下载与询价</x:v>
      </x:c>
      <x:c r="K43" s="11" t="str">
        <x:v>填写真实参数、图像、文件与业务证据</x:v>
      </x:c>
      <x:c r="L43" s="11" t="str">
        <x:v>品类列表；链向相关产品、指南与询价页</x:v>
      </x:c>
      <x:c r="M43" s="11" t="str">
        <x:v>核对参数后询价；在主要信息后提供入口</x:v>
      </x:c>
      <x:c r="N43" s="11" t="str">
        <x:v>方法示例</x:v>
      </x:c>
      <x:c r="O43" s="11" t="str">
        <x:v>示例</x:v>
      </x:c>
      <x:c r="P43" s="11" t="str">
        <x:v>示例</x:v>
      </x:c>
    </x:row>
    <x:row r="44" ht="68" customHeight="1">
      <x:c r="A44" s="31" t="str">
        <x:v>EX-P04</x:v>
      </x:c>
      <x:c r="B44" s="31" t="str">
        <x:v>仓储照明应用</x:v>
      </x:c>
      <x:c r="C44" s="31" t="str">
        <x:v>EX-K05</x:v>
      </x:c>
      <x:c r="D44" s="31" t="str">
        <x:v>warehouse flood lighting</x:v>
      </x:c>
      <x:c r="E44" s="31" t="str">
        <x:v>按实际搜索结果补同意图变体</x:v>
      </x:c>
      <x:c r="F44" s="31" t="str">
        <x:v>Warehouse Flood Lighting | Application Requirements</x:v>
      </x:c>
      <x:c r="G44" s="31" t="str">
        <x:v>Warehouse Flood Lighting</x:v>
      </x:c>
      <x:c r="H44" s="31" t="str">
        <x:v>用一到两句说明该页回答什么、适合谁以及下一步，不填效果保证。</x:v>
      </x:c>
      <x:c r="I44" s="31" t="str">
        <x:v>按安装和环境条件怎样选型</x:v>
      </x:c>
      <x:c r="J44" s="31" t="str">
        <x:v>围绕页面任务列出内容模块，不按固定密度重复关键词。</x:v>
      </x:c>
      <x:c r="K44" s="31" t="str">
        <x:v>填写真实参数、图像、文件与业务证据</x:v>
      </x:c>
      <x:c r="L44" s="31" t="str">
        <x:v>应用导航；链向相关产品、指南与询价页</x:v>
      </x:c>
      <x:c r="M44" s="31" t="str">
        <x:v>补充场景信息；在主要信息后提供入口</x:v>
      </x:c>
      <x:c r="N44" s="31" t="str">
        <x:v>方法示例</x:v>
      </x:c>
      <x:c r="O44" s="31" t="str">
        <x:v>示例</x:v>
      </x:c>
      <x:c r="P44" s="31" t="str">
        <x:v>示例</x:v>
      </x:c>
    </x:row>
    <x:row r="45" ht="68" customHeight="1">
      <x:c r="A45" s="11" t="str">
        <x:v>EX-P05</x:v>
      </x:c>
      <x:c r="B45" s="11" t="str">
        <x:v>防护等级比较</x:v>
      </x:c>
      <x:c r="C45" s="11" t="str">
        <x:v>EX-K04</x:v>
      </x:c>
      <x:c r="D45" s="11" t="str">
        <x:v>IP66 vs IP67 flood lights</x:v>
      </x:c>
      <x:c r="E45" s="11" t="str">
        <x:v>按实际搜索结果补同意图变体</x:v>
      </x:c>
      <x:c r="F45" s="11" t="str">
        <x:v>IP66 vs IP67 Flood Lights | Selection Guide</x:v>
      </x:c>
      <x:c r="G45" s="11" t="str">
        <x:v>IP66 vs IP67 for Flood Lights</x:v>
      </x:c>
      <x:c r="H45" s="11" t="str">
        <x:v>用一到两句说明该页回答什么、适合谁以及下一步，不填效果保证。</x:v>
      </x:c>
      <x:c r="I45" s="11" t="str">
        <x:v>IP66与IP67适用条件有什么差别</x:v>
      </x:c>
      <x:c r="J45" s="11" t="str">
        <x:v>围绕页面任务列出内容模块，不按固定密度重复关键词。</x:v>
      </x:c>
      <x:c r="K45" s="11" t="str">
        <x:v>填写真实参数、图像、文件与业务证据</x:v>
      </x:c>
      <x:c r="L45" s="11" t="str">
        <x:v>知识栏目；链向相关产品、指南与询价页</x:v>
      </x:c>
      <x:c r="M45" s="11" t="str">
        <x:v>查看相关型号；在主要信息后提供入口</x:v>
      </x:c>
      <x:c r="N45" s="11" t="str">
        <x:v>方法示例</x:v>
      </x:c>
      <x:c r="O45" s="11" t="str">
        <x:v>示例</x:v>
      </x:c>
      <x:c r="P45" s="11" t="str">
        <x:v>示例</x:v>
      </x:c>
    </x:row>
    <x:row r="46" ht="68" customHeight="1">
      <x:c r="A46" s="31" t="str">
        <x:v>EX-P06</x:v>
      </x:c>
      <x:c r="B46" s="31" t="str">
        <x:v>产品询价</x:v>
      </x:c>
      <x:c r="C46" s="31" t="str">
        <x:v>EX-K07</x:v>
      </x:c>
      <x:c r="D46" s="31" t="str">
        <x:v>flood light quote request</x:v>
      </x:c>
      <x:c r="E46" s="31" t="str">
        <x:v>按实际搜索结果补同意图变体</x:v>
      </x:c>
      <x:c r="F46" s="31" t="str">
        <x:v>Request a Flood Light Quote | Project Requirements</x:v>
      </x:c>
      <x:c r="G46" s="31" t="str">
        <x:v>Tell Us Your Flood Light Requirements</x:v>
      </x:c>
      <x:c r="H46" s="31" t="str">
        <x:v>用一到两句说明该页回答什么、适合谁以及下一步，不填效果保证。</x:v>
      </x:c>
      <x:c r="I46" s="31" t="str">
        <x:v>怎样提供规格以便进一步沟通</x:v>
      </x:c>
      <x:c r="J46" s="31" t="str">
        <x:v>围绕页面任务列出内容模块，不按固定密度重复关键词。</x:v>
      </x:c>
      <x:c r="K46" s="31" t="str">
        <x:v>填写真实参数、图像、文件与业务证据</x:v>
      </x:c>
      <x:c r="L46" s="31" t="str">
        <x:v>主导航与产品页；链向相关产品、指南与询价页</x:v>
      </x:c>
      <x:c r="M46" s="31" t="str">
        <x:v>提交真实需求；在主要信息后提供入口</x:v>
      </x:c>
      <x:c r="N46" s="31" t="str">
        <x:v>方法示例</x:v>
      </x:c>
      <x:c r="O46" s="31" t="str">
        <x:v>示例</x:v>
      </x:c>
      <x:c r="P46" s="31" t="str">
        <x:v>示例</x:v>
      </x:c>
    </x:row>
    <x:row r="47" ht="68" customHeight="1">
      <x:c r="A47" s="11" t="str">
        <x:v>EX-P07</x:v>
      </x:c>
      <x:c r="B47" s="11" t="str">
        <x:v>供应与配套能力</x:v>
      </x:c>
      <x:c r="C47" s="11" t="str">
        <x:v>EX-K06</x:v>
      </x:c>
      <x:c r="D47" s="11" t="str">
        <x:v>flood light manufacturer</x:v>
      </x:c>
      <x:c r="E47" s="11" t="str">
        <x:v>按实际搜索结果补同意图变体</x:v>
      </x:c>
      <x:c r="F47" s="11" t="str">
        <x:v>Flood Light Manufacturer | Product and Supply Scope</x:v>
      </x:c>
      <x:c r="G47" s="11" t="str">
        <x:v>Flood Light Product and Supply Capabilities</x:v>
      </x:c>
      <x:c r="H47" s="11" t="str">
        <x:v>用一到两句说明该页回答什么、适合谁以及下一步，不填效果保证。</x:v>
      </x:c>
      <x:c r="I47" s="11" t="str">
        <x:v>是否具备与采购需求相符的能力</x:v>
      </x:c>
      <x:c r="J47" s="11" t="str">
        <x:v>围绕页面任务列出内容模块，不按固定密度重复关键词。</x:v>
      </x:c>
      <x:c r="K47" s="11" t="str">
        <x:v>填写真实参数、图像、文件与业务证据</x:v>
      </x:c>
      <x:c r="L47" s="11" t="str">
        <x:v>关于与产品页；链向相关产品、指南与询价页</x:v>
      </x:c>
      <x:c r="M47" s="11" t="str">
        <x:v>核对合作条件；在主要信息后提供入口</x:v>
      </x:c>
      <x:c r="N47" s="11" t="str">
        <x:v>方法示例</x:v>
      </x:c>
      <x:c r="O47" s="11" t="str">
        <x:v>示例</x:v>
      </x:c>
      <x:c r="P47" s="11" t="str">
        <x:v>示例</x:v>
      </x:c>
    </x:row>
  </x:sheetData>
  <x:dataValidations count="3">
    <x:dataValidation type="list" sqref="A7:A36">
      <x:formula1>"P001,P002,P003,P004,P005,P006,P007,P008,P009,P010,P011,P012,P013,P014,P015,P016,P017,P018,P019,P020,P021,P022,P023,P024,P025,P026,P027,P028,P029,P030"</x:formula1>
    </x:dataValidation>
    <x:dataValidation type="list" sqref="C7:C36">
      <x:formula1>"KW001,KW002,KW003,KW004,KW005,KW006,KW007,KW008,KW009,KW010,KW011,KW012,KW013,KW014,KW015,KW016,KW017,KW018,KW019,KW020,KW021,KW022,KW023,KW024,KW025,KW026,KW027,KW028,KW029,KW030,KW031,KW032,KW033,KW034,KW035,KW036,KW037,KW038,KW039,KW040"</x:formula1>
    </x:dataValidation>
    <x:dataValidation type="list" sqref="N7:N36">
      <x:formula1>"未开始,草案,待审阅,已确认,已上线待复盘"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d47cfbd1b7f4a18"/>
  </x:tableParts>
</x:worksheet>
</file>